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'Daily log'!$A$1:$F$401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£#,##0"/>
  </numFmts>
  <fonts count="12">
    <font>
      <name val="Calibri"/>
      <family val="2"/>
      <color theme="1"/>
      <sz val="11"/>
      <scheme val="minor"/>
    </font>
    <font>
      <name val="Arial"/>
      <b val="1"/>
      <color rgb="001F2E57"/>
      <sz val="20"/>
    </font>
    <font>
      <name val="Arial"/>
      <color rgb="005B6478"/>
      <sz val="11"/>
    </font>
    <font>
      <name val="Arial"/>
      <b val="1"/>
      <color rgb="001F2E57"/>
      <sz val="10"/>
    </font>
    <font>
      <name val="Arial"/>
      <color rgb="00000000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B6478"/>
      <sz val="9"/>
    </font>
    <font>
      <name val="Arial"/>
      <color rgb="005B6478"/>
      <sz val="10"/>
    </font>
    <font>
      <name val="Arial"/>
      <b val="1"/>
      <color rgb="000091AE"/>
      <sz val="10"/>
    </font>
    <font>
      <name val="Arial"/>
      <b val="1"/>
      <color rgb="00000000"/>
      <sz val="10"/>
    </font>
    <font>
      <name val="Arial"/>
      <b val="1"/>
      <color rgb="001F2E57"/>
      <sz val="13"/>
    </font>
  </fonts>
  <fills count="5">
    <fill>
      <patternFill/>
    </fill>
    <fill>
      <patternFill patternType="gray125"/>
    </fill>
    <fill>
      <patternFill patternType="solid">
        <fgColor rgb="001F2E57"/>
      </patternFill>
    </fill>
    <fill>
      <patternFill patternType="solid">
        <fgColor rgb="00E6F6F9"/>
      </patternFill>
    </fill>
    <fill>
      <patternFill patternType="solid">
        <fgColor rgb="00F4F6F9"/>
      </patternFill>
    </fill>
  </fills>
  <borders count="6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  <border>
      <left/>
      <right/>
      <top style="thin">
        <color rgb="00D9DEE7"/>
      </top>
      <bottom/>
      <diagonal/>
    </border>
    <border>
      <left/>
      <right style="thin">
        <color rgb="00D9DEE7"/>
      </right>
      <top style="thin">
        <color rgb="00D9DEE7"/>
      </top>
      <bottom/>
      <diagonal/>
    </border>
    <border>
      <left/>
      <right/>
      <top style="thin">
        <color rgb="00D9DEE7"/>
      </top>
      <bottom style="thin">
        <color rgb="00D9DEE7"/>
      </bottom>
      <diagonal/>
    </border>
    <border>
      <left/>
      <right style="thin">
        <color rgb="00D9DEE7"/>
      </right>
      <top style="thin">
        <color rgb="00D9DEE7"/>
      </top>
      <bottom style="thin">
        <color rgb="00D9DEE7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3" borderId="1" pivotButton="0" quotePrefix="0" xfId="0"/>
    <xf numFmtId="0" fontId="6" fillId="0" borderId="1" applyAlignment="1" pivotButton="0" quotePrefix="0" xfId="0">
      <alignment vertical="top" wrapText="1"/>
    </xf>
    <xf numFmtId="9" fontId="6" fillId="3" borderId="1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  <xf numFmtId="0" fontId="7" fillId="0" borderId="0" pivotButton="0" quotePrefix="0" xfId="0"/>
    <xf numFmtId="0" fontId="6" fillId="0" borderId="1" pivotButton="0" quotePrefix="0" xfId="0"/>
    <xf numFmtId="1" fontId="6" fillId="3" borderId="1" applyAlignment="1" pivotButton="0" quotePrefix="0" xfId="0">
      <alignment horizontal="right"/>
    </xf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164" fontId="6" fillId="3" borderId="1" pivotButton="0" quotePrefix="0" xfId="0"/>
    <xf numFmtId="0" fontId="8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9" fillId="0" borderId="1" applyAlignment="1" pivotButton="0" quotePrefix="0" xfId="0">
      <alignment horizontal="center"/>
    </xf>
    <xf numFmtId="0" fontId="10" fillId="4" borderId="1" pivotButton="0" quotePrefix="0" xfId="0"/>
    <xf numFmtId="0" fontId="4" fillId="4" borderId="1" pivotButton="0" quotePrefix="0" xfId="0"/>
    <xf numFmtId="164" fontId="10" fillId="4" borderId="1" pivotButton="0" quotePrefix="0" xfId="0"/>
    <xf numFmtId="9" fontId="10" fillId="4" borderId="1" pivotButton="0" quotePrefix="0" xfId="0"/>
    <xf numFmtId="0" fontId="11" fillId="0" borderId="0" pivotButton="0" quotePrefix="0" xfId="0"/>
    <xf numFmtId="0" fontId="10" fillId="0" borderId="1" pivotButton="0" quotePrefix="0" xfId="0"/>
    <xf numFmtId="9" fontId="10" fillId="0" borderId="1" pivotButton="0" quotePrefix="0" xfId="0"/>
    <xf numFmtId="9" fontId="8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9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10" fillId="0" borderId="1" pivotButton="0" quotePrefix="0" xfId="0"/>
    <xf numFmtId="3" fontId="10" fillId="0" borderId="1" pivotButton="0" quotePrefix="0" xfId="0"/>
    <xf numFmtId="165" fontId="1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91AE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A97B3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F2E57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'Summary'!$B$20:$B$22</f>
            </numRef>
          </cat>
          <val>
            <numRef>
              <f>'Summary'!$C$20:$C$22</f>
            </numRef>
          </val>
        </ser>
        <firstSliceAng val="0"/>
        <holeSize val="60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17</row>
      <rowOff>0</rowOff>
    </from>
    <ext cx="32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" customWidth="1" min="3" max="3"/>
    <col width="30" customWidth="1" min="4" max="4"/>
    <col width="13" customWidth="1" min="5" max="5"/>
    <col width="60" customWidth="1" min="6" max="6"/>
    <col width="12" customWidth="1" min="7" max="7"/>
    <col width="56" customWidth="1" min="8" max="8"/>
  </cols>
  <sheetData>
    <row r="1">
      <c r="B1" s="1" t="inlineStr">
        <is>
          <t>Lab time audit tracker</t>
        </is>
      </c>
    </row>
    <row r="2">
      <c r="B2" s="2" t="inlineStr">
        <is>
          <t>Where does your scientists' time go? A one-week self-audit from Brooks Bio.</t>
        </is>
      </c>
    </row>
    <row r="4">
      <c r="B4" s="3" t="inlineStr">
        <is>
          <t>How to use this sheet</t>
        </is>
      </c>
    </row>
    <row r="5">
      <c r="B5" s="4" t="inlineStr">
        <is>
          <t>1.  Add your team's names in the table below (one per row).</t>
        </is>
      </c>
    </row>
    <row r="6">
      <c r="B6" s="4" t="inlineStr">
        <is>
          <t>2.  Each person logs their day in the Daily log tab: pick a category, enter the hours, add a note if useful. Half-hour blocks are fine.</t>
        </is>
      </c>
    </row>
    <row r="7">
      <c r="B7" s="4" t="inlineStr">
        <is>
          <t>3.  Log at three points in the day (late morning, after lunch, before leaving) rather than from memory on Friday.</t>
        </is>
      </c>
    </row>
    <row r="8">
      <c r="B8" s="4" t="inlineStr">
        <is>
          <t>4.  Run it for one normal week, Monday to Friday. Do not pick a quiet one.</t>
        </is>
      </c>
    </row>
    <row r="9">
      <c r="B9" s="4" t="inlineStr">
        <is>
          <t>5.  On Friday, open the Summary tab. It calculates itself and flags the categories that are eating the most time.</t>
        </is>
      </c>
    </row>
    <row r="10">
      <c r="B10" s="4" t="inlineStr">
        <is>
          <t>Cells with a pale blue fill are for you to fill in or adjust. Everything else is calculated.</t>
        </is>
      </c>
    </row>
    <row r="12">
      <c r="B12" s="5" t="inlineStr">
        <is>
          <t>Team members</t>
        </is>
      </c>
      <c r="D12" s="5" t="inlineStr">
        <is>
          <t>Category</t>
        </is>
      </c>
      <c r="E12" s="5" t="inlineStr">
        <is>
          <t>Group</t>
        </is>
      </c>
      <c r="F12" s="5" t="inlineStr">
        <is>
          <t>What counts</t>
        </is>
      </c>
      <c r="G12" s="5" t="inlineStr">
        <is>
          <t>Flag above</t>
        </is>
      </c>
      <c r="H12" s="5" t="inlineStr">
        <is>
          <t>What usually fixes it</t>
        </is>
      </c>
    </row>
    <row r="13" ht="42" customHeight="1">
      <c r="B13" s="6" t="inlineStr">
        <is>
          <t>Alex (example)</t>
        </is>
      </c>
      <c r="D13" s="7" t="inlineStr">
        <is>
          <t>Bench work</t>
        </is>
      </c>
      <c r="E13" s="7" t="inlineStr">
        <is>
          <t>Science</t>
        </is>
      </c>
      <c r="F13" s="7" t="inlineStr">
        <is>
          <t>Experiments, cell culture, assays, sample processing, running equipment to get a result.</t>
        </is>
      </c>
      <c r="G13" s="8" t="n"/>
      <c r="H13" s="7" t="inlineStr"/>
    </row>
    <row r="14" ht="42" customHeight="1">
      <c r="B14" s="6" t="n"/>
      <c r="D14" s="7" t="inlineStr">
        <is>
          <t>Data analysis &amp; interpretation</t>
        </is>
      </c>
      <c r="E14" s="7" t="inlineStr">
        <is>
          <t>Science</t>
        </is>
      </c>
      <c r="F14" s="7" t="inlineStr">
        <is>
          <t>Analysing results, plotting, interpreting, deciding what to run next.</t>
        </is>
      </c>
      <c r="G14" s="8" t="n"/>
      <c r="H14" s="7" t="inlineStr"/>
    </row>
    <row r="15" ht="42" customHeight="1">
      <c r="B15" s="6" t="n"/>
      <c r="D15" s="7" t="inlineStr">
        <is>
          <t>Planning &amp; experimental design</t>
        </is>
      </c>
      <c r="E15" s="7" t="inlineStr">
        <is>
          <t>Science</t>
        </is>
      </c>
      <c r="F15" s="7" t="inlineStr">
        <is>
          <t>Designing experiments, writing protocols for new work, reading the literature.</t>
        </is>
      </c>
      <c r="G15" s="8" t="n"/>
      <c r="H15" s="7" t="inlineStr"/>
    </row>
    <row r="16" ht="42" customHeight="1">
      <c r="B16" s="6" t="n"/>
      <c r="D16" s="7" t="inlineStr">
        <is>
          <t>Data entry &amp; transcription</t>
        </is>
      </c>
      <c r="E16" s="7" t="inlineStr">
        <is>
          <t>Admin &amp; ops</t>
        </is>
      </c>
      <c r="F16" s="7" t="inlineStr">
        <is>
          <t>Typing results into spreadsheets or a LIMS, copying between systems, reformatting data for someone else.</t>
        </is>
      </c>
      <c r="G16" s="8" t="n">
        <v>0.1</v>
      </c>
      <c r="H16" s="7" t="inlineStr">
        <is>
          <t>A LIMS or a simple data pipeline usually removes most of this.</t>
        </is>
      </c>
    </row>
    <row r="17" ht="42" customHeight="1">
      <c r="B17" s="6" t="n"/>
      <c r="D17" s="7" t="inlineStr">
        <is>
          <t>Documentation &amp; quality</t>
        </is>
      </c>
      <c r="E17" s="7" t="inlineStr">
        <is>
          <t>Admin &amp; ops</t>
        </is>
      </c>
      <c r="F17" s="7" t="inlineStr">
        <is>
          <t>SOPs, batch records, deviations, COSHH and risk assessments, reviews and sign-offs.</t>
        </is>
      </c>
      <c r="G17" s="8" t="n">
        <v>0.15</v>
      </c>
      <c r="H17" s="7" t="inlineStr">
        <is>
          <t>Templates, an electronic QMS and a fixed review cadence.</t>
        </is>
      </c>
    </row>
    <row r="18" ht="42" customHeight="1">
      <c r="B18" s="6" t="n"/>
      <c r="D18" s="7" t="inlineStr">
        <is>
          <t>Ordering, inventory &amp; suppliers</t>
        </is>
      </c>
      <c r="E18" s="7" t="inlineStr">
        <is>
          <t>Admin &amp; ops</t>
        </is>
      </c>
      <c r="F18" s="7" t="inlineStr">
        <is>
          <t>Raising orders, chasing deliveries, stock checks, finding and negotiating with suppliers.</t>
        </is>
      </c>
      <c r="G18" s="8" t="n">
        <v>0.08</v>
      </c>
      <c r="H18" s="7" t="inlineStr">
        <is>
          <t>Reorder points, automated ordering and an approved supplier list. The Lab Inventory Tracker (free, brooksbio.co.uk) does the first two.</t>
        </is>
      </c>
    </row>
    <row r="19" ht="42" customHeight="1">
      <c r="B19" s="6" t="n"/>
      <c r="D19" s="7" t="inlineStr">
        <is>
          <t>Equipment &amp; facilities</t>
        </is>
      </c>
      <c r="E19" s="7" t="inlineStr">
        <is>
          <t>Admin &amp; ops</t>
        </is>
      </c>
      <c r="F19" s="7" t="inlineStr">
        <is>
          <t>Maintenance, calibration, booking, cleaning, fixing things, waiting for engineers.</t>
        </is>
      </c>
      <c r="G19" s="8" t="n">
        <v>0.1</v>
      </c>
      <c r="H19" s="7" t="inlineStr">
        <is>
          <t>A maintenance and calibration schedule, with service contracts for critical kit.</t>
        </is>
      </c>
    </row>
    <row r="20" ht="42" customHeight="1">
      <c r="B20" s="6" t="n"/>
      <c r="D20" s="7" t="inlineStr">
        <is>
          <t>Meetings &amp; communication</t>
        </is>
      </c>
      <c r="E20" s="7" t="inlineStr">
        <is>
          <t>Admin &amp; ops</t>
        </is>
      </c>
      <c r="F20" s="7" t="inlineStr">
        <is>
          <t>Meetings, email, chat, updating other people.</t>
        </is>
      </c>
      <c r="G20" s="8" t="n">
        <v>0.15</v>
      </c>
      <c r="H20" s="7" t="inlineStr">
        <is>
          <t>Fewer standing meetings and one shared place for updates.</t>
        </is>
      </c>
    </row>
    <row r="21" ht="42" customHeight="1">
      <c r="B21" s="6" t="n"/>
      <c r="D21" s="7" t="inlineStr">
        <is>
          <t>Waiting, searching &amp; rework</t>
        </is>
      </c>
      <c r="E21" s="7" t="inlineStr">
        <is>
          <t>Lost time</t>
        </is>
      </c>
      <c r="F21" s="7" t="inlineStr">
        <is>
          <t>Waiting for kit or reagents, looking for things, repeating failed runs, borrowing from the lab next door.</t>
        </is>
      </c>
      <c r="G21" s="8" t="n">
        <v>0.1</v>
      </c>
      <c r="H21" s="7" t="inlineStr">
        <is>
          <t>An inventory system, labelled storage and reorder points.</t>
        </is>
      </c>
    </row>
    <row r="22" ht="42" customHeight="1">
      <c r="B22" s="6" t="n"/>
      <c r="D22" s="7" t="inlineStr">
        <is>
          <t>Training &amp; other</t>
        </is>
      </c>
      <c r="E22" s="7" t="inlineStr">
        <is>
          <t>Admin &amp; ops</t>
        </is>
      </c>
      <c r="F22" s="7" t="inlineStr">
        <is>
          <t>Training given or received, inductions, and anything that fits nowhere else.</t>
        </is>
      </c>
      <c r="G22" s="8" t="n">
        <v>0.1</v>
      </c>
      <c r="H22" s="7" t="inlineStr">
        <is>
          <t>Check what is hiding in Other and give it a category.</t>
        </is>
      </c>
    </row>
    <row r="24" ht="40" customHeight="1">
      <c r="B24" s="9" t="inlineStr">
        <is>
          <t>Replace the example name and add up to ten people. Names feed the dropdown in the Daily log.</t>
        </is>
      </c>
      <c r="D24" s="9" t="inlineStr">
        <is>
          <t>The 'Flag above' thresholds are rules of thumb from the labs I have worked in, as a share of all hours logged. Adjust them to suit your lab; the Summary tab uses whatever is here. Science categories are never flagged.</t>
        </is>
      </c>
    </row>
    <row r="26">
      <c r="B26" s="5" t="inlineStr">
        <is>
          <t>Assumptions</t>
        </is>
      </c>
      <c r="D26" s="10" t="inlineStr">
        <is>
          <t>Used in the Summary tab to turn lost hours into a yearly figure. Edit to match your lab.</t>
        </is>
      </c>
    </row>
    <row r="27">
      <c r="B27" s="11" t="inlineStr">
        <is>
          <t>Working weeks per year</t>
        </is>
      </c>
      <c r="D27" s="12" t="n">
        <v>46</v>
      </c>
      <c r="F27" s="9" t="inlineStr">
        <is>
          <t>Salary plus employer costs, overheads and consumables per productive hour. £40 is a placeholder; a quick estimate is annual salary × 1.4 ÷ 1,600.</t>
        </is>
      </c>
    </row>
    <row r="28">
      <c r="B28" s="11" t="inlineStr">
        <is>
          <t>Hours in a full working week</t>
        </is>
      </c>
      <c r="D28" s="13" t="n">
        <v>37.5</v>
      </c>
    </row>
    <row r="29">
      <c r="B29" s="11" t="inlineStr">
        <is>
          <t>Loaded cost of a scientist, £ per hour</t>
        </is>
      </c>
      <c r="D29" s="14" t="n">
        <v>40</v>
      </c>
    </row>
  </sheetData>
  <mergeCells count="9">
    <mergeCell ref="B8:H8"/>
    <mergeCell ref="B9:H9"/>
    <mergeCell ref="D24:H24"/>
    <mergeCell ref="B4:H4"/>
    <mergeCell ref="F27:H29"/>
    <mergeCell ref="B6:H6"/>
    <mergeCell ref="B7:H7"/>
    <mergeCell ref="B10:H10"/>
    <mergeCell ref="B5:H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32" customWidth="1" min="3" max="3"/>
    <col width="8" customWidth="1" min="4" max="4"/>
    <col width="48" customWidth="1" min="5" max="5"/>
    <col width="14" customWidth="1" min="6" max="6"/>
  </cols>
  <sheetData>
    <row r="1">
      <c r="A1" s="5" t="inlineStr">
        <is>
          <t>Name</t>
        </is>
      </c>
      <c r="B1" s="5" t="inlineStr">
        <is>
          <t>Day</t>
        </is>
      </c>
      <c r="C1" s="5" t="inlineStr">
        <is>
          <t>Category</t>
        </is>
      </c>
      <c r="D1" s="5" t="inlineStr">
        <is>
          <t>Hours</t>
        </is>
      </c>
      <c r="E1" s="5" t="inlineStr">
        <is>
          <t>Notes (optional)</t>
        </is>
      </c>
      <c r="F1" s="5" t="inlineStr">
        <is>
          <t>Group</t>
        </is>
      </c>
    </row>
    <row r="2">
      <c r="A2" s="6" t="inlineStr">
        <is>
          <t>Alex (example)</t>
        </is>
      </c>
      <c r="B2" s="6" t="inlineStr">
        <is>
          <t>Mon</t>
        </is>
      </c>
      <c r="C2" s="6" t="inlineStr">
        <is>
          <t>Bench work</t>
        </is>
      </c>
      <c r="D2" s="15" t="n">
        <v>3.5</v>
      </c>
      <c r="E2" s="6" t="inlineStr">
        <is>
          <t>Example row: delete before you start</t>
        </is>
      </c>
      <c r="F2" s="16">
        <f>IF(C2="","",IFERROR(INDEX('Start here'!$E$13:$E$22,MATCH(C2,'Start here'!$D$13:$D$22,0)),""))</f>
        <v/>
      </c>
    </row>
    <row r="3">
      <c r="A3" s="6" t="inlineStr">
        <is>
          <t>Alex (example)</t>
        </is>
      </c>
      <c r="B3" s="6" t="inlineStr">
        <is>
          <t>Mon</t>
        </is>
      </c>
      <c r="C3" s="6" t="inlineStr">
        <is>
          <t>Ordering, inventory &amp; suppliers</t>
        </is>
      </c>
      <c r="D3" s="15" t="n">
        <v>1.5</v>
      </c>
      <c r="E3" s="6" t="inlineStr">
        <is>
          <t>Chasing a late antibody order, two supplier calls</t>
        </is>
      </c>
      <c r="F3" s="16">
        <f>IF(C3="","",IFERROR(INDEX('Start here'!$E$13:$E$22,MATCH(C3,'Start here'!$D$13:$D$22,0)),""))</f>
        <v/>
      </c>
    </row>
    <row r="4">
      <c r="A4" s="6" t="inlineStr">
        <is>
          <t>Alex (example)</t>
        </is>
      </c>
      <c r="B4" s="6" t="inlineStr">
        <is>
          <t>Mon</t>
        </is>
      </c>
      <c r="C4" s="6" t="inlineStr">
        <is>
          <t>Data entry &amp; transcription</t>
        </is>
      </c>
      <c r="D4" s="15" t="n">
        <v>1</v>
      </c>
      <c r="E4" s="6" t="inlineStr">
        <is>
          <t>Typing plate reader results into the tracking spreadsheet</t>
        </is>
      </c>
      <c r="F4" s="16">
        <f>IF(C4="","",IFERROR(INDEX('Start here'!$E$13:$E$22,MATCH(C4,'Start here'!$D$13:$D$22,0)),""))</f>
        <v/>
      </c>
    </row>
    <row r="5">
      <c r="A5" s="6" t="inlineStr">
        <is>
          <t>Alex (example)</t>
        </is>
      </c>
      <c r="B5" s="6" t="inlineStr">
        <is>
          <t>Mon</t>
        </is>
      </c>
      <c r="C5" s="6" t="inlineStr">
        <is>
          <t>Waiting, searching &amp; rework</t>
        </is>
      </c>
      <c r="D5" s="15" t="n">
        <v>1</v>
      </c>
      <c r="E5" s="6" t="inlineStr">
        <is>
          <t>Could not find the filter tips; borrowed from next door</t>
        </is>
      </c>
      <c r="F5" s="16">
        <f>IF(C5="","",IFERROR(INDEX('Start here'!$E$13:$E$22,MATCH(C5,'Start here'!$D$13:$D$22,0)),""))</f>
        <v/>
      </c>
    </row>
    <row r="6">
      <c r="A6" s="6" t="inlineStr">
        <is>
          <t>Alex (example)</t>
        </is>
      </c>
      <c r="B6" s="6" t="inlineStr">
        <is>
          <t>Mon</t>
        </is>
      </c>
      <c r="C6" s="6" t="inlineStr">
        <is>
          <t>Meetings &amp; communication</t>
        </is>
      </c>
      <c r="D6" s="15" t="n">
        <v>1</v>
      </c>
      <c r="E6" s="6" t="inlineStr">
        <is>
          <t>Team meeting and email</t>
        </is>
      </c>
      <c r="F6" s="16">
        <f>IF(C6="","",IFERROR(INDEX('Start here'!$E$13:$E$22,MATCH(C6,'Start here'!$D$13:$D$22,0)),""))</f>
        <v/>
      </c>
    </row>
    <row r="7">
      <c r="A7" s="6" t="n"/>
      <c r="B7" s="6" t="n"/>
      <c r="C7" s="6" t="n"/>
      <c r="D7" s="15" t="n"/>
      <c r="E7" s="6" t="n"/>
      <c r="F7" s="16">
        <f>IF(C7="","",IFERROR(INDEX('Start here'!$E$13:$E$22,MATCH(C7,'Start here'!$D$13:$D$22,0)),""))</f>
        <v/>
      </c>
    </row>
    <row r="8">
      <c r="A8" s="6" t="n"/>
      <c r="B8" s="6" t="n"/>
      <c r="C8" s="6" t="n"/>
      <c r="D8" s="15" t="n"/>
      <c r="E8" s="6" t="n"/>
      <c r="F8" s="16">
        <f>IF(C8="","",IFERROR(INDEX('Start here'!$E$13:$E$22,MATCH(C8,'Start here'!$D$13:$D$22,0)),""))</f>
        <v/>
      </c>
    </row>
    <row r="9">
      <c r="A9" s="6" t="n"/>
      <c r="B9" s="6" t="n"/>
      <c r="C9" s="6" t="n"/>
      <c r="D9" s="15" t="n"/>
      <c r="E9" s="6" t="n"/>
      <c r="F9" s="16">
        <f>IF(C9="","",IFERROR(INDEX('Start here'!$E$13:$E$22,MATCH(C9,'Start here'!$D$13:$D$22,0)),""))</f>
        <v/>
      </c>
    </row>
    <row r="10">
      <c r="A10" s="6" t="n"/>
      <c r="B10" s="6" t="n"/>
      <c r="C10" s="6" t="n"/>
      <c r="D10" s="15" t="n"/>
      <c r="E10" s="6" t="n"/>
      <c r="F10" s="16">
        <f>IF(C10="","",IFERROR(INDEX('Start here'!$E$13:$E$22,MATCH(C10,'Start here'!$D$13:$D$22,0)),""))</f>
        <v/>
      </c>
    </row>
    <row r="11">
      <c r="A11" s="6" t="n"/>
      <c r="B11" s="6" t="n"/>
      <c r="C11" s="6" t="n"/>
      <c r="D11" s="15" t="n"/>
      <c r="E11" s="6" t="n"/>
      <c r="F11" s="16">
        <f>IF(C11="","",IFERROR(INDEX('Start here'!$E$13:$E$22,MATCH(C11,'Start here'!$D$13:$D$22,0)),""))</f>
        <v/>
      </c>
    </row>
    <row r="12">
      <c r="A12" s="6" t="n"/>
      <c r="B12" s="6" t="n"/>
      <c r="C12" s="6" t="n"/>
      <c r="D12" s="15" t="n"/>
      <c r="E12" s="6" t="n"/>
      <c r="F12" s="16">
        <f>IF(C12="","",IFERROR(INDEX('Start here'!$E$13:$E$22,MATCH(C12,'Start here'!$D$13:$D$22,0)),""))</f>
        <v/>
      </c>
    </row>
    <row r="13">
      <c r="A13" s="6" t="n"/>
      <c r="B13" s="6" t="n"/>
      <c r="C13" s="6" t="n"/>
      <c r="D13" s="15" t="n"/>
      <c r="E13" s="6" t="n"/>
      <c r="F13" s="16">
        <f>IF(C13="","",IFERROR(INDEX('Start here'!$E$13:$E$22,MATCH(C13,'Start here'!$D$13:$D$22,0)),""))</f>
        <v/>
      </c>
    </row>
    <row r="14">
      <c r="A14" s="6" t="n"/>
      <c r="B14" s="6" t="n"/>
      <c r="C14" s="6" t="n"/>
      <c r="D14" s="15" t="n"/>
      <c r="E14" s="6" t="n"/>
      <c r="F14" s="16">
        <f>IF(C14="","",IFERROR(INDEX('Start here'!$E$13:$E$22,MATCH(C14,'Start here'!$D$13:$D$22,0)),""))</f>
        <v/>
      </c>
    </row>
    <row r="15">
      <c r="A15" s="6" t="n"/>
      <c r="B15" s="6" t="n"/>
      <c r="C15" s="6" t="n"/>
      <c r="D15" s="15" t="n"/>
      <c r="E15" s="6" t="n"/>
      <c r="F15" s="16">
        <f>IF(C15="","",IFERROR(INDEX('Start here'!$E$13:$E$22,MATCH(C15,'Start here'!$D$13:$D$22,0)),""))</f>
        <v/>
      </c>
    </row>
    <row r="16">
      <c r="A16" s="6" t="n"/>
      <c r="B16" s="6" t="n"/>
      <c r="C16" s="6" t="n"/>
      <c r="D16" s="15" t="n"/>
      <c r="E16" s="6" t="n"/>
      <c r="F16" s="16">
        <f>IF(C16="","",IFERROR(INDEX('Start here'!$E$13:$E$22,MATCH(C16,'Start here'!$D$13:$D$22,0)),""))</f>
        <v/>
      </c>
    </row>
    <row r="17">
      <c r="A17" s="6" t="n"/>
      <c r="B17" s="6" t="n"/>
      <c r="C17" s="6" t="n"/>
      <c r="D17" s="15" t="n"/>
      <c r="E17" s="6" t="n"/>
      <c r="F17" s="16">
        <f>IF(C17="","",IFERROR(INDEX('Start here'!$E$13:$E$22,MATCH(C17,'Start here'!$D$13:$D$22,0)),""))</f>
        <v/>
      </c>
    </row>
    <row r="18">
      <c r="A18" s="6" t="n"/>
      <c r="B18" s="6" t="n"/>
      <c r="C18" s="6" t="n"/>
      <c r="D18" s="15" t="n"/>
      <c r="E18" s="6" t="n"/>
      <c r="F18" s="16">
        <f>IF(C18="","",IFERROR(INDEX('Start here'!$E$13:$E$22,MATCH(C18,'Start here'!$D$13:$D$22,0)),""))</f>
        <v/>
      </c>
    </row>
    <row r="19">
      <c r="A19" s="6" t="n"/>
      <c r="B19" s="6" t="n"/>
      <c r="C19" s="6" t="n"/>
      <c r="D19" s="15" t="n"/>
      <c r="E19" s="6" t="n"/>
      <c r="F19" s="16">
        <f>IF(C19="","",IFERROR(INDEX('Start here'!$E$13:$E$22,MATCH(C19,'Start here'!$D$13:$D$22,0)),""))</f>
        <v/>
      </c>
    </row>
    <row r="20">
      <c r="A20" s="6" t="n"/>
      <c r="B20" s="6" t="n"/>
      <c r="C20" s="6" t="n"/>
      <c r="D20" s="15" t="n"/>
      <c r="E20" s="6" t="n"/>
      <c r="F20" s="16">
        <f>IF(C20="","",IFERROR(INDEX('Start here'!$E$13:$E$22,MATCH(C20,'Start here'!$D$13:$D$22,0)),""))</f>
        <v/>
      </c>
    </row>
    <row r="21">
      <c r="A21" s="6" t="n"/>
      <c r="B21" s="6" t="n"/>
      <c r="C21" s="6" t="n"/>
      <c r="D21" s="15" t="n"/>
      <c r="E21" s="6" t="n"/>
      <c r="F21" s="16">
        <f>IF(C21="","",IFERROR(INDEX('Start here'!$E$13:$E$22,MATCH(C21,'Start here'!$D$13:$D$22,0)),""))</f>
        <v/>
      </c>
    </row>
    <row r="22">
      <c r="A22" s="6" t="n"/>
      <c r="B22" s="6" t="n"/>
      <c r="C22" s="6" t="n"/>
      <c r="D22" s="15" t="n"/>
      <c r="E22" s="6" t="n"/>
      <c r="F22" s="16">
        <f>IF(C22="","",IFERROR(INDEX('Start here'!$E$13:$E$22,MATCH(C22,'Start here'!$D$13:$D$22,0)),""))</f>
        <v/>
      </c>
    </row>
    <row r="23">
      <c r="A23" s="6" t="n"/>
      <c r="B23" s="6" t="n"/>
      <c r="C23" s="6" t="n"/>
      <c r="D23" s="15" t="n"/>
      <c r="E23" s="6" t="n"/>
      <c r="F23" s="16">
        <f>IF(C23="","",IFERROR(INDEX('Start here'!$E$13:$E$22,MATCH(C23,'Start here'!$D$13:$D$22,0)),""))</f>
        <v/>
      </c>
    </row>
    <row r="24">
      <c r="A24" s="6" t="n"/>
      <c r="B24" s="6" t="n"/>
      <c r="C24" s="6" t="n"/>
      <c r="D24" s="15" t="n"/>
      <c r="E24" s="6" t="n"/>
      <c r="F24" s="16">
        <f>IF(C24="","",IFERROR(INDEX('Start here'!$E$13:$E$22,MATCH(C24,'Start here'!$D$13:$D$22,0)),""))</f>
        <v/>
      </c>
    </row>
    <row r="25">
      <c r="A25" s="6" t="n"/>
      <c r="B25" s="6" t="n"/>
      <c r="C25" s="6" t="n"/>
      <c r="D25" s="15" t="n"/>
      <c r="E25" s="6" t="n"/>
      <c r="F25" s="16">
        <f>IF(C25="","",IFERROR(INDEX('Start here'!$E$13:$E$22,MATCH(C25,'Start here'!$D$13:$D$22,0)),""))</f>
        <v/>
      </c>
    </row>
    <row r="26">
      <c r="A26" s="6" t="n"/>
      <c r="B26" s="6" t="n"/>
      <c r="C26" s="6" t="n"/>
      <c r="D26" s="15" t="n"/>
      <c r="E26" s="6" t="n"/>
      <c r="F26" s="16">
        <f>IF(C26="","",IFERROR(INDEX('Start here'!$E$13:$E$22,MATCH(C26,'Start here'!$D$13:$D$22,0)),""))</f>
        <v/>
      </c>
    </row>
    <row r="27">
      <c r="A27" s="6" t="n"/>
      <c r="B27" s="6" t="n"/>
      <c r="C27" s="6" t="n"/>
      <c r="D27" s="15" t="n"/>
      <c r="E27" s="6" t="n"/>
      <c r="F27" s="16">
        <f>IF(C27="","",IFERROR(INDEX('Start here'!$E$13:$E$22,MATCH(C27,'Start here'!$D$13:$D$22,0)),""))</f>
        <v/>
      </c>
    </row>
    <row r="28">
      <c r="A28" s="6" t="n"/>
      <c r="B28" s="6" t="n"/>
      <c r="C28" s="6" t="n"/>
      <c r="D28" s="15" t="n"/>
      <c r="E28" s="6" t="n"/>
      <c r="F28" s="16">
        <f>IF(C28="","",IFERROR(INDEX('Start here'!$E$13:$E$22,MATCH(C28,'Start here'!$D$13:$D$22,0)),""))</f>
        <v/>
      </c>
    </row>
    <row r="29">
      <c r="A29" s="6" t="n"/>
      <c r="B29" s="6" t="n"/>
      <c r="C29" s="6" t="n"/>
      <c r="D29" s="15" t="n"/>
      <c r="E29" s="6" t="n"/>
      <c r="F29" s="16">
        <f>IF(C29="","",IFERROR(INDEX('Start here'!$E$13:$E$22,MATCH(C29,'Start here'!$D$13:$D$22,0)),""))</f>
        <v/>
      </c>
    </row>
    <row r="30">
      <c r="A30" s="6" t="n"/>
      <c r="B30" s="6" t="n"/>
      <c r="C30" s="6" t="n"/>
      <c r="D30" s="15" t="n"/>
      <c r="E30" s="6" t="n"/>
      <c r="F30" s="16">
        <f>IF(C30="","",IFERROR(INDEX('Start here'!$E$13:$E$22,MATCH(C30,'Start here'!$D$13:$D$22,0)),""))</f>
        <v/>
      </c>
    </row>
    <row r="31">
      <c r="A31" s="6" t="n"/>
      <c r="B31" s="6" t="n"/>
      <c r="C31" s="6" t="n"/>
      <c r="D31" s="15" t="n"/>
      <c r="E31" s="6" t="n"/>
      <c r="F31" s="16">
        <f>IF(C31="","",IFERROR(INDEX('Start here'!$E$13:$E$22,MATCH(C31,'Start here'!$D$13:$D$22,0)),""))</f>
        <v/>
      </c>
    </row>
    <row r="32">
      <c r="A32" s="6" t="n"/>
      <c r="B32" s="6" t="n"/>
      <c r="C32" s="6" t="n"/>
      <c r="D32" s="15" t="n"/>
      <c r="E32" s="6" t="n"/>
      <c r="F32" s="16">
        <f>IF(C32="","",IFERROR(INDEX('Start here'!$E$13:$E$22,MATCH(C32,'Start here'!$D$13:$D$22,0)),""))</f>
        <v/>
      </c>
    </row>
    <row r="33">
      <c r="A33" s="6" t="n"/>
      <c r="B33" s="6" t="n"/>
      <c r="C33" s="6" t="n"/>
      <c r="D33" s="15" t="n"/>
      <c r="E33" s="6" t="n"/>
      <c r="F33" s="16">
        <f>IF(C33="","",IFERROR(INDEX('Start here'!$E$13:$E$22,MATCH(C33,'Start here'!$D$13:$D$22,0)),""))</f>
        <v/>
      </c>
    </row>
    <row r="34">
      <c r="A34" s="6" t="n"/>
      <c r="B34" s="6" t="n"/>
      <c r="C34" s="6" t="n"/>
      <c r="D34" s="15" t="n"/>
      <c r="E34" s="6" t="n"/>
      <c r="F34" s="16">
        <f>IF(C34="","",IFERROR(INDEX('Start here'!$E$13:$E$22,MATCH(C34,'Start here'!$D$13:$D$22,0)),""))</f>
        <v/>
      </c>
    </row>
    <row r="35">
      <c r="A35" s="6" t="n"/>
      <c r="B35" s="6" t="n"/>
      <c r="C35" s="6" t="n"/>
      <c r="D35" s="15" t="n"/>
      <c r="E35" s="6" t="n"/>
      <c r="F35" s="16">
        <f>IF(C35="","",IFERROR(INDEX('Start here'!$E$13:$E$22,MATCH(C35,'Start here'!$D$13:$D$22,0)),""))</f>
        <v/>
      </c>
    </row>
    <row r="36">
      <c r="A36" s="6" t="n"/>
      <c r="B36" s="6" t="n"/>
      <c r="C36" s="6" t="n"/>
      <c r="D36" s="15" t="n"/>
      <c r="E36" s="6" t="n"/>
      <c r="F36" s="16">
        <f>IF(C36="","",IFERROR(INDEX('Start here'!$E$13:$E$22,MATCH(C36,'Start here'!$D$13:$D$22,0)),""))</f>
        <v/>
      </c>
    </row>
    <row r="37">
      <c r="A37" s="6" t="n"/>
      <c r="B37" s="6" t="n"/>
      <c r="C37" s="6" t="n"/>
      <c r="D37" s="15" t="n"/>
      <c r="E37" s="6" t="n"/>
      <c r="F37" s="16">
        <f>IF(C37="","",IFERROR(INDEX('Start here'!$E$13:$E$22,MATCH(C37,'Start here'!$D$13:$D$22,0)),""))</f>
        <v/>
      </c>
    </row>
    <row r="38">
      <c r="A38" s="6" t="n"/>
      <c r="B38" s="6" t="n"/>
      <c r="C38" s="6" t="n"/>
      <c r="D38" s="15" t="n"/>
      <c r="E38" s="6" t="n"/>
      <c r="F38" s="16">
        <f>IF(C38="","",IFERROR(INDEX('Start here'!$E$13:$E$22,MATCH(C38,'Start here'!$D$13:$D$22,0)),""))</f>
        <v/>
      </c>
    </row>
    <row r="39">
      <c r="A39" s="6" t="n"/>
      <c r="B39" s="6" t="n"/>
      <c r="C39" s="6" t="n"/>
      <c r="D39" s="15" t="n"/>
      <c r="E39" s="6" t="n"/>
      <c r="F39" s="16">
        <f>IF(C39="","",IFERROR(INDEX('Start here'!$E$13:$E$22,MATCH(C39,'Start here'!$D$13:$D$22,0)),""))</f>
        <v/>
      </c>
    </row>
    <row r="40">
      <c r="A40" s="6" t="n"/>
      <c r="B40" s="6" t="n"/>
      <c r="C40" s="6" t="n"/>
      <c r="D40" s="15" t="n"/>
      <c r="E40" s="6" t="n"/>
      <c r="F40" s="16">
        <f>IF(C40="","",IFERROR(INDEX('Start here'!$E$13:$E$22,MATCH(C40,'Start here'!$D$13:$D$22,0)),""))</f>
        <v/>
      </c>
    </row>
    <row r="41">
      <c r="A41" s="6" t="n"/>
      <c r="B41" s="6" t="n"/>
      <c r="C41" s="6" t="n"/>
      <c r="D41" s="15" t="n"/>
      <c r="E41" s="6" t="n"/>
      <c r="F41" s="16">
        <f>IF(C41="","",IFERROR(INDEX('Start here'!$E$13:$E$22,MATCH(C41,'Start here'!$D$13:$D$22,0)),""))</f>
        <v/>
      </c>
    </row>
    <row r="42">
      <c r="A42" s="6" t="n"/>
      <c r="B42" s="6" t="n"/>
      <c r="C42" s="6" t="n"/>
      <c r="D42" s="15" t="n"/>
      <c r="E42" s="6" t="n"/>
      <c r="F42" s="16">
        <f>IF(C42="","",IFERROR(INDEX('Start here'!$E$13:$E$22,MATCH(C42,'Start here'!$D$13:$D$22,0)),""))</f>
        <v/>
      </c>
    </row>
    <row r="43">
      <c r="A43" s="6" t="n"/>
      <c r="B43" s="6" t="n"/>
      <c r="C43" s="6" t="n"/>
      <c r="D43" s="15" t="n"/>
      <c r="E43" s="6" t="n"/>
      <c r="F43" s="16">
        <f>IF(C43="","",IFERROR(INDEX('Start here'!$E$13:$E$22,MATCH(C43,'Start here'!$D$13:$D$22,0)),""))</f>
        <v/>
      </c>
    </row>
    <row r="44">
      <c r="A44" s="6" t="n"/>
      <c r="B44" s="6" t="n"/>
      <c r="C44" s="6" t="n"/>
      <c r="D44" s="15" t="n"/>
      <c r="E44" s="6" t="n"/>
      <c r="F44" s="16">
        <f>IF(C44="","",IFERROR(INDEX('Start here'!$E$13:$E$22,MATCH(C44,'Start here'!$D$13:$D$22,0)),""))</f>
        <v/>
      </c>
    </row>
    <row r="45">
      <c r="A45" s="6" t="n"/>
      <c r="B45" s="6" t="n"/>
      <c r="C45" s="6" t="n"/>
      <c r="D45" s="15" t="n"/>
      <c r="E45" s="6" t="n"/>
      <c r="F45" s="16">
        <f>IF(C45="","",IFERROR(INDEX('Start here'!$E$13:$E$22,MATCH(C45,'Start here'!$D$13:$D$22,0)),""))</f>
        <v/>
      </c>
    </row>
    <row r="46">
      <c r="A46" s="6" t="n"/>
      <c r="B46" s="6" t="n"/>
      <c r="C46" s="6" t="n"/>
      <c r="D46" s="15" t="n"/>
      <c r="E46" s="6" t="n"/>
      <c r="F46" s="16">
        <f>IF(C46="","",IFERROR(INDEX('Start here'!$E$13:$E$22,MATCH(C46,'Start here'!$D$13:$D$22,0)),""))</f>
        <v/>
      </c>
    </row>
    <row r="47">
      <c r="A47" s="6" t="n"/>
      <c r="B47" s="6" t="n"/>
      <c r="C47" s="6" t="n"/>
      <c r="D47" s="15" t="n"/>
      <c r="E47" s="6" t="n"/>
      <c r="F47" s="16">
        <f>IF(C47="","",IFERROR(INDEX('Start here'!$E$13:$E$22,MATCH(C47,'Start here'!$D$13:$D$22,0)),""))</f>
        <v/>
      </c>
    </row>
    <row r="48">
      <c r="A48" s="6" t="n"/>
      <c r="B48" s="6" t="n"/>
      <c r="C48" s="6" t="n"/>
      <c r="D48" s="15" t="n"/>
      <c r="E48" s="6" t="n"/>
      <c r="F48" s="16">
        <f>IF(C48="","",IFERROR(INDEX('Start here'!$E$13:$E$22,MATCH(C48,'Start here'!$D$13:$D$22,0)),""))</f>
        <v/>
      </c>
    </row>
    <row r="49">
      <c r="A49" s="6" t="n"/>
      <c r="B49" s="6" t="n"/>
      <c r="C49" s="6" t="n"/>
      <c r="D49" s="15" t="n"/>
      <c r="E49" s="6" t="n"/>
      <c r="F49" s="16">
        <f>IF(C49="","",IFERROR(INDEX('Start here'!$E$13:$E$22,MATCH(C49,'Start here'!$D$13:$D$22,0)),""))</f>
        <v/>
      </c>
    </row>
    <row r="50">
      <c r="A50" s="6" t="n"/>
      <c r="B50" s="6" t="n"/>
      <c r="C50" s="6" t="n"/>
      <c r="D50" s="15" t="n"/>
      <c r="E50" s="6" t="n"/>
      <c r="F50" s="16">
        <f>IF(C50="","",IFERROR(INDEX('Start here'!$E$13:$E$22,MATCH(C50,'Start here'!$D$13:$D$22,0)),""))</f>
        <v/>
      </c>
    </row>
    <row r="51">
      <c r="A51" s="6" t="n"/>
      <c r="B51" s="6" t="n"/>
      <c r="C51" s="6" t="n"/>
      <c r="D51" s="15" t="n"/>
      <c r="E51" s="6" t="n"/>
      <c r="F51" s="16">
        <f>IF(C51="","",IFERROR(INDEX('Start here'!$E$13:$E$22,MATCH(C51,'Start here'!$D$13:$D$22,0)),""))</f>
        <v/>
      </c>
    </row>
    <row r="52">
      <c r="A52" s="6" t="n"/>
      <c r="B52" s="6" t="n"/>
      <c r="C52" s="6" t="n"/>
      <c r="D52" s="15" t="n"/>
      <c r="E52" s="6" t="n"/>
      <c r="F52" s="16">
        <f>IF(C52="","",IFERROR(INDEX('Start here'!$E$13:$E$22,MATCH(C52,'Start here'!$D$13:$D$22,0)),""))</f>
        <v/>
      </c>
    </row>
    <row r="53">
      <c r="A53" s="6" t="n"/>
      <c r="B53" s="6" t="n"/>
      <c r="C53" s="6" t="n"/>
      <c r="D53" s="15" t="n"/>
      <c r="E53" s="6" t="n"/>
      <c r="F53" s="16">
        <f>IF(C53="","",IFERROR(INDEX('Start here'!$E$13:$E$22,MATCH(C53,'Start here'!$D$13:$D$22,0)),""))</f>
        <v/>
      </c>
    </row>
    <row r="54">
      <c r="A54" s="6" t="n"/>
      <c r="B54" s="6" t="n"/>
      <c r="C54" s="6" t="n"/>
      <c r="D54" s="15" t="n"/>
      <c r="E54" s="6" t="n"/>
      <c r="F54" s="16">
        <f>IF(C54="","",IFERROR(INDEX('Start here'!$E$13:$E$22,MATCH(C54,'Start here'!$D$13:$D$22,0)),""))</f>
        <v/>
      </c>
    </row>
    <row r="55">
      <c r="A55" s="6" t="n"/>
      <c r="B55" s="6" t="n"/>
      <c r="C55" s="6" t="n"/>
      <c r="D55" s="15" t="n"/>
      <c r="E55" s="6" t="n"/>
      <c r="F55" s="16">
        <f>IF(C55="","",IFERROR(INDEX('Start here'!$E$13:$E$22,MATCH(C55,'Start here'!$D$13:$D$22,0)),""))</f>
        <v/>
      </c>
    </row>
    <row r="56">
      <c r="A56" s="6" t="n"/>
      <c r="B56" s="6" t="n"/>
      <c r="C56" s="6" t="n"/>
      <c r="D56" s="15" t="n"/>
      <c r="E56" s="6" t="n"/>
      <c r="F56" s="16">
        <f>IF(C56="","",IFERROR(INDEX('Start here'!$E$13:$E$22,MATCH(C56,'Start here'!$D$13:$D$22,0)),""))</f>
        <v/>
      </c>
    </row>
    <row r="57">
      <c r="A57" s="6" t="n"/>
      <c r="B57" s="6" t="n"/>
      <c r="C57" s="6" t="n"/>
      <c r="D57" s="15" t="n"/>
      <c r="E57" s="6" t="n"/>
      <c r="F57" s="16">
        <f>IF(C57="","",IFERROR(INDEX('Start here'!$E$13:$E$22,MATCH(C57,'Start here'!$D$13:$D$22,0)),""))</f>
        <v/>
      </c>
    </row>
    <row r="58">
      <c r="A58" s="6" t="n"/>
      <c r="B58" s="6" t="n"/>
      <c r="C58" s="6" t="n"/>
      <c r="D58" s="15" t="n"/>
      <c r="E58" s="6" t="n"/>
      <c r="F58" s="16">
        <f>IF(C58="","",IFERROR(INDEX('Start here'!$E$13:$E$22,MATCH(C58,'Start here'!$D$13:$D$22,0)),""))</f>
        <v/>
      </c>
    </row>
    <row r="59">
      <c r="A59" s="6" t="n"/>
      <c r="B59" s="6" t="n"/>
      <c r="C59" s="6" t="n"/>
      <c r="D59" s="15" t="n"/>
      <c r="E59" s="6" t="n"/>
      <c r="F59" s="16">
        <f>IF(C59="","",IFERROR(INDEX('Start here'!$E$13:$E$22,MATCH(C59,'Start here'!$D$13:$D$22,0)),""))</f>
        <v/>
      </c>
    </row>
    <row r="60">
      <c r="A60" s="6" t="n"/>
      <c r="B60" s="6" t="n"/>
      <c r="C60" s="6" t="n"/>
      <c r="D60" s="15" t="n"/>
      <c r="E60" s="6" t="n"/>
      <c r="F60" s="16">
        <f>IF(C60="","",IFERROR(INDEX('Start here'!$E$13:$E$22,MATCH(C60,'Start here'!$D$13:$D$22,0)),""))</f>
        <v/>
      </c>
    </row>
    <row r="61">
      <c r="A61" s="6" t="n"/>
      <c r="B61" s="6" t="n"/>
      <c r="C61" s="6" t="n"/>
      <c r="D61" s="15" t="n"/>
      <c r="E61" s="6" t="n"/>
      <c r="F61" s="16">
        <f>IF(C61="","",IFERROR(INDEX('Start here'!$E$13:$E$22,MATCH(C61,'Start here'!$D$13:$D$22,0)),""))</f>
        <v/>
      </c>
    </row>
    <row r="62">
      <c r="A62" s="6" t="n"/>
      <c r="B62" s="6" t="n"/>
      <c r="C62" s="6" t="n"/>
      <c r="D62" s="15" t="n"/>
      <c r="E62" s="6" t="n"/>
      <c r="F62" s="16">
        <f>IF(C62="","",IFERROR(INDEX('Start here'!$E$13:$E$22,MATCH(C62,'Start here'!$D$13:$D$22,0)),""))</f>
        <v/>
      </c>
    </row>
    <row r="63">
      <c r="A63" s="6" t="n"/>
      <c r="B63" s="6" t="n"/>
      <c r="C63" s="6" t="n"/>
      <c r="D63" s="15" t="n"/>
      <c r="E63" s="6" t="n"/>
      <c r="F63" s="16">
        <f>IF(C63="","",IFERROR(INDEX('Start here'!$E$13:$E$22,MATCH(C63,'Start here'!$D$13:$D$22,0)),""))</f>
        <v/>
      </c>
    </row>
    <row r="64">
      <c r="A64" s="6" t="n"/>
      <c r="B64" s="6" t="n"/>
      <c r="C64" s="6" t="n"/>
      <c r="D64" s="15" t="n"/>
      <c r="E64" s="6" t="n"/>
      <c r="F64" s="16">
        <f>IF(C64="","",IFERROR(INDEX('Start here'!$E$13:$E$22,MATCH(C64,'Start here'!$D$13:$D$22,0)),""))</f>
        <v/>
      </c>
    </row>
    <row r="65">
      <c r="A65" s="6" t="n"/>
      <c r="B65" s="6" t="n"/>
      <c r="C65" s="6" t="n"/>
      <c r="D65" s="15" t="n"/>
      <c r="E65" s="6" t="n"/>
      <c r="F65" s="16">
        <f>IF(C65="","",IFERROR(INDEX('Start here'!$E$13:$E$22,MATCH(C65,'Start here'!$D$13:$D$22,0)),""))</f>
        <v/>
      </c>
    </row>
    <row r="66">
      <c r="A66" s="6" t="n"/>
      <c r="B66" s="6" t="n"/>
      <c r="C66" s="6" t="n"/>
      <c r="D66" s="15" t="n"/>
      <c r="E66" s="6" t="n"/>
      <c r="F66" s="16">
        <f>IF(C66="","",IFERROR(INDEX('Start here'!$E$13:$E$22,MATCH(C66,'Start here'!$D$13:$D$22,0)),""))</f>
        <v/>
      </c>
    </row>
    <row r="67">
      <c r="A67" s="6" t="n"/>
      <c r="B67" s="6" t="n"/>
      <c r="C67" s="6" t="n"/>
      <c r="D67" s="15" t="n"/>
      <c r="E67" s="6" t="n"/>
      <c r="F67" s="16">
        <f>IF(C67="","",IFERROR(INDEX('Start here'!$E$13:$E$22,MATCH(C67,'Start here'!$D$13:$D$22,0)),""))</f>
        <v/>
      </c>
    </row>
    <row r="68">
      <c r="A68" s="6" t="n"/>
      <c r="B68" s="6" t="n"/>
      <c r="C68" s="6" t="n"/>
      <c r="D68" s="15" t="n"/>
      <c r="E68" s="6" t="n"/>
      <c r="F68" s="16">
        <f>IF(C68="","",IFERROR(INDEX('Start here'!$E$13:$E$22,MATCH(C68,'Start here'!$D$13:$D$22,0)),""))</f>
        <v/>
      </c>
    </row>
    <row r="69">
      <c r="A69" s="6" t="n"/>
      <c r="B69" s="6" t="n"/>
      <c r="C69" s="6" t="n"/>
      <c r="D69" s="15" t="n"/>
      <c r="E69" s="6" t="n"/>
      <c r="F69" s="16">
        <f>IF(C69="","",IFERROR(INDEX('Start here'!$E$13:$E$22,MATCH(C69,'Start here'!$D$13:$D$22,0)),""))</f>
        <v/>
      </c>
    </row>
    <row r="70">
      <c r="A70" s="6" t="n"/>
      <c r="B70" s="6" t="n"/>
      <c r="C70" s="6" t="n"/>
      <c r="D70" s="15" t="n"/>
      <c r="E70" s="6" t="n"/>
      <c r="F70" s="16">
        <f>IF(C70="","",IFERROR(INDEX('Start here'!$E$13:$E$22,MATCH(C70,'Start here'!$D$13:$D$22,0)),""))</f>
        <v/>
      </c>
    </row>
    <row r="71">
      <c r="A71" s="6" t="n"/>
      <c r="B71" s="6" t="n"/>
      <c r="C71" s="6" t="n"/>
      <c r="D71" s="15" t="n"/>
      <c r="E71" s="6" t="n"/>
      <c r="F71" s="16">
        <f>IF(C71="","",IFERROR(INDEX('Start here'!$E$13:$E$22,MATCH(C71,'Start here'!$D$13:$D$22,0)),""))</f>
        <v/>
      </c>
    </row>
    <row r="72">
      <c r="A72" s="6" t="n"/>
      <c r="B72" s="6" t="n"/>
      <c r="C72" s="6" t="n"/>
      <c r="D72" s="15" t="n"/>
      <c r="E72" s="6" t="n"/>
      <c r="F72" s="16">
        <f>IF(C72="","",IFERROR(INDEX('Start here'!$E$13:$E$22,MATCH(C72,'Start here'!$D$13:$D$22,0)),""))</f>
        <v/>
      </c>
    </row>
    <row r="73">
      <c r="A73" s="6" t="n"/>
      <c r="B73" s="6" t="n"/>
      <c r="C73" s="6" t="n"/>
      <c r="D73" s="15" t="n"/>
      <c r="E73" s="6" t="n"/>
      <c r="F73" s="16">
        <f>IF(C73="","",IFERROR(INDEX('Start here'!$E$13:$E$22,MATCH(C73,'Start here'!$D$13:$D$22,0)),""))</f>
        <v/>
      </c>
    </row>
    <row r="74">
      <c r="A74" s="6" t="n"/>
      <c r="B74" s="6" t="n"/>
      <c r="C74" s="6" t="n"/>
      <c r="D74" s="15" t="n"/>
      <c r="E74" s="6" t="n"/>
      <c r="F74" s="16">
        <f>IF(C74="","",IFERROR(INDEX('Start here'!$E$13:$E$22,MATCH(C74,'Start here'!$D$13:$D$22,0)),""))</f>
        <v/>
      </c>
    </row>
    <row r="75">
      <c r="A75" s="6" t="n"/>
      <c r="B75" s="6" t="n"/>
      <c r="C75" s="6" t="n"/>
      <c r="D75" s="15" t="n"/>
      <c r="E75" s="6" t="n"/>
      <c r="F75" s="16">
        <f>IF(C75="","",IFERROR(INDEX('Start here'!$E$13:$E$22,MATCH(C75,'Start here'!$D$13:$D$22,0)),""))</f>
        <v/>
      </c>
    </row>
    <row r="76">
      <c r="A76" s="6" t="n"/>
      <c r="B76" s="6" t="n"/>
      <c r="C76" s="6" t="n"/>
      <c r="D76" s="15" t="n"/>
      <c r="E76" s="6" t="n"/>
      <c r="F76" s="16">
        <f>IF(C76="","",IFERROR(INDEX('Start here'!$E$13:$E$22,MATCH(C76,'Start here'!$D$13:$D$22,0)),""))</f>
        <v/>
      </c>
    </row>
    <row r="77">
      <c r="A77" s="6" t="n"/>
      <c r="B77" s="6" t="n"/>
      <c r="C77" s="6" t="n"/>
      <c r="D77" s="15" t="n"/>
      <c r="E77" s="6" t="n"/>
      <c r="F77" s="16">
        <f>IF(C77="","",IFERROR(INDEX('Start here'!$E$13:$E$22,MATCH(C77,'Start here'!$D$13:$D$22,0)),""))</f>
        <v/>
      </c>
    </row>
    <row r="78">
      <c r="A78" s="6" t="n"/>
      <c r="B78" s="6" t="n"/>
      <c r="C78" s="6" t="n"/>
      <c r="D78" s="15" t="n"/>
      <c r="E78" s="6" t="n"/>
      <c r="F78" s="16">
        <f>IF(C78="","",IFERROR(INDEX('Start here'!$E$13:$E$22,MATCH(C78,'Start here'!$D$13:$D$22,0)),""))</f>
        <v/>
      </c>
    </row>
    <row r="79">
      <c r="A79" s="6" t="n"/>
      <c r="B79" s="6" t="n"/>
      <c r="C79" s="6" t="n"/>
      <c r="D79" s="15" t="n"/>
      <c r="E79" s="6" t="n"/>
      <c r="F79" s="16">
        <f>IF(C79="","",IFERROR(INDEX('Start here'!$E$13:$E$22,MATCH(C79,'Start here'!$D$13:$D$22,0)),""))</f>
        <v/>
      </c>
    </row>
    <row r="80">
      <c r="A80" s="6" t="n"/>
      <c r="B80" s="6" t="n"/>
      <c r="C80" s="6" t="n"/>
      <c r="D80" s="15" t="n"/>
      <c r="E80" s="6" t="n"/>
      <c r="F80" s="16">
        <f>IF(C80="","",IFERROR(INDEX('Start here'!$E$13:$E$22,MATCH(C80,'Start here'!$D$13:$D$22,0)),""))</f>
        <v/>
      </c>
    </row>
    <row r="81">
      <c r="A81" s="6" t="n"/>
      <c r="B81" s="6" t="n"/>
      <c r="C81" s="6" t="n"/>
      <c r="D81" s="15" t="n"/>
      <c r="E81" s="6" t="n"/>
      <c r="F81" s="16">
        <f>IF(C81="","",IFERROR(INDEX('Start here'!$E$13:$E$22,MATCH(C81,'Start here'!$D$13:$D$22,0)),""))</f>
        <v/>
      </c>
    </row>
    <row r="82">
      <c r="A82" s="6" t="n"/>
      <c r="B82" s="6" t="n"/>
      <c r="C82" s="6" t="n"/>
      <c r="D82" s="15" t="n"/>
      <c r="E82" s="6" t="n"/>
      <c r="F82" s="16">
        <f>IF(C82="","",IFERROR(INDEX('Start here'!$E$13:$E$22,MATCH(C82,'Start here'!$D$13:$D$22,0)),""))</f>
        <v/>
      </c>
    </row>
    <row r="83">
      <c r="A83" s="6" t="n"/>
      <c r="B83" s="6" t="n"/>
      <c r="C83" s="6" t="n"/>
      <c r="D83" s="15" t="n"/>
      <c r="E83" s="6" t="n"/>
      <c r="F83" s="16">
        <f>IF(C83="","",IFERROR(INDEX('Start here'!$E$13:$E$22,MATCH(C83,'Start here'!$D$13:$D$22,0)),""))</f>
        <v/>
      </c>
    </row>
    <row r="84">
      <c r="A84" s="6" t="n"/>
      <c r="B84" s="6" t="n"/>
      <c r="C84" s="6" t="n"/>
      <c r="D84" s="15" t="n"/>
      <c r="E84" s="6" t="n"/>
      <c r="F84" s="16">
        <f>IF(C84="","",IFERROR(INDEX('Start here'!$E$13:$E$22,MATCH(C84,'Start here'!$D$13:$D$22,0)),""))</f>
        <v/>
      </c>
    </row>
    <row r="85">
      <c r="A85" s="6" t="n"/>
      <c r="B85" s="6" t="n"/>
      <c r="C85" s="6" t="n"/>
      <c r="D85" s="15" t="n"/>
      <c r="E85" s="6" t="n"/>
      <c r="F85" s="16">
        <f>IF(C85="","",IFERROR(INDEX('Start here'!$E$13:$E$22,MATCH(C85,'Start here'!$D$13:$D$22,0)),""))</f>
        <v/>
      </c>
    </row>
    <row r="86">
      <c r="A86" s="6" t="n"/>
      <c r="B86" s="6" t="n"/>
      <c r="C86" s="6" t="n"/>
      <c r="D86" s="15" t="n"/>
      <c r="E86" s="6" t="n"/>
      <c r="F86" s="16">
        <f>IF(C86="","",IFERROR(INDEX('Start here'!$E$13:$E$22,MATCH(C86,'Start here'!$D$13:$D$22,0)),""))</f>
        <v/>
      </c>
    </row>
    <row r="87">
      <c r="A87" s="6" t="n"/>
      <c r="B87" s="6" t="n"/>
      <c r="C87" s="6" t="n"/>
      <c r="D87" s="15" t="n"/>
      <c r="E87" s="6" t="n"/>
      <c r="F87" s="16">
        <f>IF(C87="","",IFERROR(INDEX('Start here'!$E$13:$E$22,MATCH(C87,'Start here'!$D$13:$D$22,0)),""))</f>
        <v/>
      </c>
    </row>
    <row r="88">
      <c r="A88" s="6" t="n"/>
      <c r="B88" s="6" t="n"/>
      <c r="C88" s="6" t="n"/>
      <c r="D88" s="15" t="n"/>
      <c r="E88" s="6" t="n"/>
      <c r="F88" s="16">
        <f>IF(C88="","",IFERROR(INDEX('Start here'!$E$13:$E$22,MATCH(C88,'Start here'!$D$13:$D$22,0)),""))</f>
        <v/>
      </c>
    </row>
    <row r="89">
      <c r="A89" s="6" t="n"/>
      <c r="B89" s="6" t="n"/>
      <c r="C89" s="6" t="n"/>
      <c r="D89" s="15" t="n"/>
      <c r="E89" s="6" t="n"/>
      <c r="F89" s="16">
        <f>IF(C89="","",IFERROR(INDEX('Start here'!$E$13:$E$22,MATCH(C89,'Start here'!$D$13:$D$22,0)),""))</f>
        <v/>
      </c>
    </row>
    <row r="90">
      <c r="A90" s="6" t="n"/>
      <c r="B90" s="6" t="n"/>
      <c r="C90" s="6" t="n"/>
      <c r="D90" s="15" t="n"/>
      <c r="E90" s="6" t="n"/>
      <c r="F90" s="16">
        <f>IF(C90="","",IFERROR(INDEX('Start here'!$E$13:$E$22,MATCH(C90,'Start here'!$D$13:$D$22,0)),""))</f>
        <v/>
      </c>
    </row>
    <row r="91">
      <c r="A91" s="6" t="n"/>
      <c r="B91" s="6" t="n"/>
      <c r="C91" s="6" t="n"/>
      <c r="D91" s="15" t="n"/>
      <c r="E91" s="6" t="n"/>
      <c r="F91" s="16">
        <f>IF(C91="","",IFERROR(INDEX('Start here'!$E$13:$E$22,MATCH(C91,'Start here'!$D$13:$D$22,0)),""))</f>
        <v/>
      </c>
    </row>
    <row r="92">
      <c r="A92" s="6" t="n"/>
      <c r="B92" s="6" t="n"/>
      <c r="C92" s="6" t="n"/>
      <c r="D92" s="15" t="n"/>
      <c r="E92" s="6" t="n"/>
      <c r="F92" s="16">
        <f>IF(C92="","",IFERROR(INDEX('Start here'!$E$13:$E$22,MATCH(C92,'Start here'!$D$13:$D$22,0)),""))</f>
        <v/>
      </c>
    </row>
    <row r="93">
      <c r="A93" s="6" t="n"/>
      <c r="B93" s="6" t="n"/>
      <c r="C93" s="6" t="n"/>
      <c r="D93" s="15" t="n"/>
      <c r="E93" s="6" t="n"/>
      <c r="F93" s="16">
        <f>IF(C93="","",IFERROR(INDEX('Start here'!$E$13:$E$22,MATCH(C93,'Start here'!$D$13:$D$22,0)),""))</f>
        <v/>
      </c>
    </row>
    <row r="94">
      <c r="A94" s="6" t="n"/>
      <c r="B94" s="6" t="n"/>
      <c r="C94" s="6" t="n"/>
      <c r="D94" s="15" t="n"/>
      <c r="E94" s="6" t="n"/>
      <c r="F94" s="16">
        <f>IF(C94="","",IFERROR(INDEX('Start here'!$E$13:$E$22,MATCH(C94,'Start here'!$D$13:$D$22,0)),""))</f>
        <v/>
      </c>
    </row>
    <row r="95">
      <c r="A95" s="6" t="n"/>
      <c r="B95" s="6" t="n"/>
      <c r="C95" s="6" t="n"/>
      <c r="D95" s="15" t="n"/>
      <c r="E95" s="6" t="n"/>
      <c r="F95" s="16">
        <f>IF(C95="","",IFERROR(INDEX('Start here'!$E$13:$E$22,MATCH(C95,'Start here'!$D$13:$D$22,0)),""))</f>
        <v/>
      </c>
    </row>
    <row r="96">
      <c r="A96" s="6" t="n"/>
      <c r="B96" s="6" t="n"/>
      <c r="C96" s="6" t="n"/>
      <c r="D96" s="15" t="n"/>
      <c r="E96" s="6" t="n"/>
      <c r="F96" s="16">
        <f>IF(C96="","",IFERROR(INDEX('Start here'!$E$13:$E$22,MATCH(C96,'Start here'!$D$13:$D$22,0)),""))</f>
        <v/>
      </c>
    </row>
    <row r="97">
      <c r="A97" s="6" t="n"/>
      <c r="B97" s="6" t="n"/>
      <c r="C97" s="6" t="n"/>
      <c r="D97" s="15" t="n"/>
      <c r="E97" s="6" t="n"/>
      <c r="F97" s="16">
        <f>IF(C97="","",IFERROR(INDEX('Start here'!$E$13:$E$22,MATCH(C97,'Start here'!$D$13:$D$22,0)),""))</f>
        <v/>
      </c>
    </row>
    <row r="98">
      <c r="A98" s="6" t="n"/>
      <c r="B98" s="6" t="n"/>
      <c r="C98" s="6" t="n"/>
      <c r="D98" s="15" t="n"/>
      <c r="E98" s="6" t="n"/>
      <c r="F98" s="16">
        <f>IF(C98="","",IFERROR(INDEX('Start here'!$E$13:$E$22,MATCH(C98,'Start here'!$D$13:$D$22,0)),""))</f>
        <v/>
      </c>
    </row>
    <row r="99">
      <c r="A99" s="6" t="n"/>
      <c r="B99" s="6" t="n"/>
      <c r="C99" s="6" t="n"/>
      <c r="D99" s="15" t="n"/>
      <c r="E99" s="6" t="n"/>
      <c r="F99" s="16">
        <f>IF(C99="","",IFERROR(INDEX('Start here'!$E$13:$E$22,MATCH(C99,'Start here'!$D$13:$D$22,0)),""))</f>
        <v/>
      </c>
    </row>
    <row r="100">
      <c r="A100" s="6" t="n"/>
      <c r="B100" s="6" t="n"/>
      <c r="C100" s="6" t="n"/>
      <c r="D100" s="15" t="n"/>
      <c r="E100" s="6" t="n"/>
      <c r="F100" s="16">
        <f>IF(C100="","",IFERROR(INDEX('Start here'!$E$13:$E$22,MATCH(C100,'Start here'!$D$13:$D$22,0)),""))</f>
        <v/>
      </c>
    </row>
    <row r="101">
      <c r="A101" s="6" t="n"/>
      <c r="B101" s="6" t="n"/>
      <c r="C101" s="6" t="n"/>
      <c r="D101" s="15" t="n"/>
      <c r="E101" s="6" t="n"/>
      <c r="F101" s="16">
        <f>IF(C101="","",IFERROR(INDEX('Start here'!$E$13:$E$22,MATCH(C101,'Start here'!$D$13:$D$22,0)),""))</f>
        <v/>
      </c>
    </row>
    <row r="102">
      <c r="A102" s="6" t="n"/>
      <c r="B102" s="6" t="n"/>
      <c r="C102" s="6" t="n"/>
      <c r="D102" s="15" t="n"/>
      <c r="E102" s="6" t="n"/>
      <c r="F102" s="16">
        <f>IF(C102="","",IFERROR(INDEX('Start here'!$E$13:$E$22,MATCH(C102,'Start here'!$D$13:$D$22,0)),""))</f>
        <v/>
      </c>
    </row>
    <row r="103">
      <c r="A103" s="6" t="n"/>
      <c r="B103" s="6" t="n"/>
      <c r="C103" s="6" t="n"/>
      <c r="D103" s="15" t="n"/>
      <c r="E103" s="6" t="n"/>
      <c r="F103" s="16">
        <f>IF(C103="","",IFERROR(INDEX('Start here'!$E$13:$E$22,MATCH(C103,'Start here'!$D$13:$D$22,0)),""))</f>
        <v/>
      </c>
    </row>
    <row r="104">
      <c r="A104" s="6" t="n"/>
      <c r="B104" s="6" t="n"/>
      <c r="C104" s="6" t="n"/>
      <c r="D104" s="15" t="n"/>
      <c r="E104" s="6" t="n"/>
      <c r="F104" s="16">
        <f>IF(C104="","",IFERROR(INDEX('Start here'!$E$13:$E$22,MATCH(C104,'Start here'!$D$13:$D$22,0)),""))</f>
        <v/>
      </c>
    </row>
    <row r="105">
      <c r="A105" s="6" t="n"/>
      <c r="B105" s="6" t="n"/>
      <c r="C105" s="6" t="n"/>
      <c r="D105" s="15" t="n"/>
      <c r="E105" s="6" t="n"/>
      <c r="F105" s="16">
        <f>IF(C105="","",IFERROR(INDEX('Start here'!$E$13:$E$22,MATCH(C105,'Start here'!$D$13:$D$22,0)),""))</f>
        <v/>
      </c>
    </row>
    <row r="106">
      <c r="A106" s="6" t="n"/>
      <c r="B106" s="6" t="n"/>
      <c r="C106" s="6" t="n"/>
      <c r="D106" s="15" t="n"/>
      <c r="E106" s="6" t="n"/>
      <c r="F106" s="16">
        <f>IF(C106="","",IFERROR(INDEX('Start here'!$E$13:$E$22,MATCH(C106,'Start here'!$D$13:$D$22,0)),""))</f>
        <v/>
      </c>
    </row>
    <row r="107">
      <c r="A107" s="6" t="n"/>
      <c r="B107" s="6" t="n"/>
      <c r="C107" s="6" t="n"/>
      <c r="D107" s="15" t="n"/>
      <c r="E107" s="6" t="n"/>
      <c r="F107" s="16">
        <f>IF(C107="","",IFERROR(INDEX('Start here'!$E$13:$E$22,MATCH(C107,'Start here'!$D$13:$D$22,0)),""))</f>
        <v/>
      </c>
    </row>
    <row r="108">
      <c r="A108" s="6" t="n"/>
      <c r="B108" s="6" t="n"/>
      <c r="C108" s="6" t="n"/>
      <c r="D108" s="15" t="n"/>
      <c r="E108" s="6" t="n"/>
      <c r="F108" s="16">
        <f>IF(C108="","",IFERROR(INDEX('Start here'!$E$13:$E$22,MATCH(C108,'Start here'!$D$13:$D$22,0)),""))</f>
        <v/>
      </c>
    </row>
    <row r="109">
      <c r="A109" s="6" t="n"/>
      <c r="B109" s="6" t="n"/>
      <c r="C109" s="6" t="n"/>
      <c r="D109" s="15" t="n"/>
      <c r="E109" s="6" t="n"/>
      <c r="F109" s="16">
        <f>IF(C109="","",IFERROR(INDEX('Start here'!$E$13:$E$22,MATCH(C109,'Start here'!$D$13:$D$22,0)),""))</f>
        <v/>
      </c>
    </row>
    <row r="110">
      <c r="A110" s="6" t="n"/>
      <c r="B110" s="6" t="n"/>
      <c r="C110" s="6" t="n"/>
      <c r="D110" s="15" t="n"/>
      <c r="E110" s="6" t="n"/>
      <c r="F110" s="16">
        <f>IF(C110="","",IFERROR(INDEX('Start here'!$E$13:$E$22,MATCH(C110,'Start here'!$D$13:$D$22,0)),""))</f>
        <v/>
      </c>
    </row>
    <row r="111">
      <c r="A111" s="6" t="n"/>
      <c r="B111" s="6" t="n"/>
      <c r="C111" s="6" t="n"/>
      <c r="D111" s="15" t="n"/>
      <c r="E111" s="6" t="n"/>
      <c r="F111" s="16">
        <f>IF(C111="","",IFERROR(INDEX('Start here'!$E$13:$E$22,MATCH(C111,'Start here'!$D$13:$D$22,0)),""))</f>
        <v/>
      </c>
    </row>
    <row r="112">
      <c r="A112" s="6" t="n"/>
      <c r="B112" s="6" t="n"/>
      <c r="C112" s="6" t="n"/>
      <c r="D112" s="15" t="n"/>
      <c r="E112" s="6" t="n"/>
      <c r="F112" s="16">
        <f>IF(C112="","",IFERROR(INDEX('Start here'!$E$13:$E$22,MATCH(C112,'Start here'!$D$13:$D$22,0)),""))</f>
        <v/>
      </c>
    </row>
    <row r="113">
      <c r="A113" s="6" t="n"/>
      <c r="B113" s="6" t="n"/>
      <c r="C113" s="6" t="n"/>
      <c r="D113" s="15" t="n"/>
      <c r="E113" s="6" t="n"/>
      <c r="F113" s="16">
        <f>IF(C113="","",IFERROR(INDEX('Start here'!$E$13:$E$22,MATCH(C113,'Start here'!$D$13:$D$22,0)),""))</f>
        <v/>
      </c>
    </row>
    <row r="114">
      <c r="A114" s="6" t="n"/>
      <c r="B114" s="6" t="n"/>
      <c r="C114" s="6" t="n"/>
      <c r="D114" s="15" t="n"/>
      <c r="E114" s="6" t="n"/>
      <c r="F114" s="16">
        <f>IF(C114="","",IFERROR(INDEX('Start here'!$E$13:$E$22,MATCH(C114,'Start here'!$D$13:$D$22,0)),""))</f>
        <v/>
      </c>
    </row>
    <row r="115">
      <c r="A115" s="6" t="n"/>
      <c r="B115" s="6" t="n"/>
      <c r="C115" s="6" t="n"/>
      <c r="D115" s="15" t="n"/>
      <c r="E115" s="6" t="n"/>
      <c r="F115" s="16">
        <f>IF(C115="","",IFERROR(INDEX('Start here'!$E$13:$E$22,MATCH(C115,'Start here'!$D$13:$D$22,0)),""))</f>
        <v/>
      </c>
    </row>
    <row r="116">
      <c r="A116" s="6" t="n"/>
      <c r="B116" s="6" t="n"/>
      <c r="C116" s="6" t="n"/>
      <c r="D116" s="15" t="n"/>
      <c r="E116" s="6" t="n"/>
      <c r="F116" s="16">
        <f>IF(C116="","",IFERROR(INDEX('Start here'!$E$13:$E$22,MATCH(C116,'Start here'!$D$13:$D$22,0)),""))</f>
        <v/>
      </c>
    </row>
    <row r="117">
      <c r="A117" s="6" t="n"/>
      <c r="B117" s="6" t="n"/>
      <c r="C117" s="6" t="n"/>
      <c r="D117" s="15" t="n"/>
      <c r="E117" s="6" t="n"/>
      <c r="F117" s="16">
        <f>IF(C117="","",IFERROR(INDEX('Start here'!$E$13:$E$22,MATCH(C117,'Start here'!$D$13:$D$22,0)),""))</f>
        <v/>
      </c>
    </row>
    <row r="118">
      <c r="A118" s="6" t="n"/>
      <c r="B118" s="6" t="n"/>
      <c r="C118" s="6" t="n"/>
      <c r="D118" s="15" t="n"/>
      <c r="E118" s="6" t="n"/>
      <c r="F118" s="16">
        <f>IF(C118="","",IFERROR(INDEX('Start here'!$E$13:$E$22,MATCH(C118,'Start here'!$D$13:$D$22,0)),""))</f>
        <v/>
      </c>
    </row>
    <row r="119">
      <c r="A119" s="6" t="n"/>
      <c r="B119" s="6" t="n"/>
      <c r="C119" s="6" t="n"/>
      <c r="D119" s="15" t="n"/>
      <c r="E119" s="6" t="n"/>
      <c r="F119" s="16">
        <f>IF(C119="","",IFERROR(INDEX('Start here'!$E$13:$E$22,MATCH(C119,'Start here'!$D$13:$D$22,0)),""))</f>
        <v/>
      </c>
    </row>
    <row r="120">
      <c r="A120" s="6" t="n"/>
      <c r="B120" s="6" t="n"/>
      <c r="C120" s="6" t="n"/>
      <c r="D120" s="15" t="n"/>
      <c r="E120" s="6" t="n"/>
      <c r="F120" s="16">
        <f>IF(C120="","",IFERROR(INDEX('Start here'!$E$13:$E$22,MATCH(C120,'Start here'!$D$13:$D$22,0)),""))</f>
        <v/>
      </c>
    </row>
    <row r="121">
      <c r="A121" s="6" t="n"/>
      <c r="B121" s="6" t="n"/>
      <c r="C121" s="6" t="n"/>
      <c r="D121" s="15" t="n"/>
      <c r="E121" s="6" t="n"/>
      <c r="F121" s="16">
        <f>IF(C121="","",IFERROR(INDEX('Start here'!$E$13:$E$22,MATCH(C121,'Start here'!$D$13:$D$22,0)),""))</f>
        <v/>
      </c>
    </row>
    <row r="122">
      <c r="A122" s="6" t="n"/>
      <c r="B122" s="6" t="n"/>
      <c r="C122" s="6" t="n"/>
      <c r="D122" s="15" t="n"/>
      <c r="E122" s="6" t="n"/>
      <c r="F122" s="16">
        <f>IF(C122="","",IFERROR(INDEX('Start here'!$E$13:$E$22,MATCH(C122,'Start here'!$D$13:$D$22,0)),""))</f>
        <v/>
      </c>
    </row>
    <row r="123">
      <c r="A123" s="6" t="n"/>
      <c r="B123" s="6" t="n"/>
      <c r="C123" s="6" t="n"/>
      <c r="D123" s="15" t="n"/>
      <c r="E123" s="6" t="n"/>
      <c r="F123" s="16">
        <f>IF(C123="","",IFERROR(INDEX('Start here'!$E$13:$E$22,MATCH(C123,'Start here'!$D$13:$D$22,0)),""))</f>
        <v/>
      </c>
    </row>
    <row r="124">
      <c r="A124" s="6" t="n"/>
      <c r="B124" s="6" t="n"/>
      <c r="C124" s="6" t="n"/>
      <c r="D124" s="15" t="n"/>
      <c r="E124" s="6" t="n"/>
      <c r="F124" s="16">
        <f>IF(C124="","",IFERROR(INDEX('Start here'!$E$13:$E$22,MATCH(C124,'Start here'!$D$13:$D$22,0)),""))</f>
        <v/>
      </c>
    </row>
    <row r="125">
      <c r="A125" s="6" t="n"/>
      <c r="B125" s="6" t="n"/>
      <c r="C125" s="6" t="n"/>
      <c r="D125" s="15" t="n"/>
      <c r="E125" s="6" t="n"/>
      <c r="F125" s="16">
        <f>IF(C125="","",IFERROR(INDEX('Start here'!$E$13:$E$22,MATCH(C125,'Start here'!$D$13:$D$22,0)),""))</f>
        <v/>
      </c>
    </row>
    <row r="126">
      <c r="A126" s="6" t="n"/>
      <c r="B126" s="6" t="n"/>
      <c r="C126" s="6" t="n"/>
      <c r="D126" s="15" t="n"/>
      <c r="E126" s="6" t="n"/>
      <c r="F126" s="16">
        <f>IF(C126="","",IFERROR(INDEX('Start here'!$E$13:$E$22,MATCH(C126,'Start here'!$D$13:$D$22,0)),""))</f>
        <v/>
      </c>
    </row>
    <row r="127">
      <c r="A127" s="6" t="n"/>
      <c r="B127" s="6" t="n"/>
      <c r="C127" s="6" t="n"/>
      <c r="D127" s="15" t="n"/>
      <c r="E127" s="6" t="n"/>
      <c r="F127" s="16">
        <f>IF(C127="","",IFERROR(INDEX('Start here'!$E$13:$E$22,MATCH(C127,'Start here'!$D$13:$D$22,0)),""))</f>
        <v/>
      </c>
    </row>
    <row r="128">
      <c r="A128" s="6" t="n"/>
      <c r="B128" s="6" t="n"/>
      <c r="C128" s="6" t="n"/>
      <c r="D128" s="15" t="n"/>
      <c r="E128" s="6" t="n"/>
      <c r="F128" s="16">
        <f>IF(C128="","",IFERROR(INDEX('Start here'!$E$13:$E$22,MATCH(C128,'Start here'!$D$13:$D$22,0)),""))</f>
        <v/>
      </c>
    </row>
    <row r="129">
      <c r="A129" s="6" t="n"/>
      <c r="B129" s="6" t="n"/>
      <c r="C129" s="6" t="n"/>
      <c r="D129" s="15" t="n"/>
      <c r="E129" s="6" t="n"/>
      <c r="F129" s="16">
        <f>IF(C129="","",IFERROR(INDEX('Start here'!$E$13:$E$22,MATCH(C129,'Start here'!$D$13:$D$22,0)),""))</f>
        <v/>
      </c>
    </row>
    <row r="130">
      <c r="A130" s="6" t="n"/>
      <c r="B130" s="6" t="n"/>
      <c r="C130" s="6" t="n"/>
      <c r="D130" s="15" t="n"/>
      <c r="E130" s="6" t="n"/>
      <c r="F130" s="16">
        <f>IF(C130="","",IFERROR(INDEX('Start here'!$E$13:$E$22,MATCH(C130,'Start here'!$D$13:$D$22,0)),""))</f>
        <v/>
      </c>
    </row>
    <row r="131">
      <c r="A131" s="6" t="n"/>
      <c r="B131" s="6" t="n"/>
      <c r="C131" s="6" t="n"/>
      <c r="D131" s="15" t="n"/>
      <c r="E131" s="6" t="n"/>
      <c r="F131" s="16">
        <f>IF(C131="","",IFERROR(INDEX('Start here'!$E$13:$E$22,MATCH(C131,'Start here'!$D$13:$D$22,0)),""))</f>
        <v/>
      </c>
    </row>
    <row r="132">
      <c r="A132" s="6" t="n"/>
      <c r="B132" s="6" t="n"/>
      <c r="C132" s="6" t="n"/>
      <c r="D132" s="15" t="n"/>
      <c r="E132" s="6" t="n"/>
      <c r="F132" s="16">
        <f>IF(C132="","",IFERROR(INDEX('Start here'!$E$13:$E$22,MATCH(C132,'Start here'!$D$13:$D$22,0)),""))</f>
        <v/>
      </c>
    </row>
    <row r="133">
      <c r="A133" s="6" t="n"/>
      <c r="B133" s="6" t="n"/>
      <c r="C133" s="6" t="n"/>
      <c r="D133" s="15" t="n"/>
      <c r="E133" s="6" t="n"/>
      <c r="F133" s="16">
        <f>IF(C133="","",IFERROR(INDEX('Start here'!$E$13:$E$22,MATCH(C133,'Start here'!$D$13:$D$22,0)),""))</f>
        <v/>
      </c>
    </row>
    <row r="134">
      <c r="A134" s="6" t="n"/>
      <c r="B134" s="6" t="n"/>
      <c r="C134" s="6" t="n"/>
      <c r="D134" s="15" t="n"/>
      <c r="E134" s="6" t="n"/>
      <c r="F134" s="16">
        <f>IF(C134="","",IFERROR(INDEX('Start here'!$E$13:$E$22,MATCH(C134,'Start here'!$D$13:$D$22,0)),""))</f>
        <v/>
      </c>
    </row>
    <row r="135">
      <c r="A135" s="6" t="n"/>
      <c r="B135" s="6" t="n"/>
      <c r="C135" s="6" t="n"/>
      <c r="D135" s="15" t="n"/>
      <c r="E135" s="6" t="n"/>
      <c r="F135" s="16">
        <f>IF(C135="","",IFERROR(INDEX('Start here'!$E$13:$E$22,MATCH(C135,'Start here'!$D$13:$D$22,0)),""))</f>
        <v/>
      </c>
    </row>
    <row r="136">
      <c r="A136" s="6" t="n"/>
      <c r="B136" s="6" t="n"/>
      <c r="C136" s="6" t="n"/>
      <c r="D136" s="15" t="n"/>
      <c r="E136" s="6" t="n"/>
      <c r="F136" s="16">
        <f>IF(C136="","",IFERROR(INDEX('Start here'!$E$13:$E$22,MATCH(C136,'Start here'!$D$13:$D$22,0)),""))</f>
        <v/>
      </c>
    </row>
    <row r="137">
      <c r="A137" s="6" t="n"/>
      <c r="B137" s="6" t="n"/>
      <c r="C137" s="6" t="n"/>
      <c r="D137" s="15" t="n"/>
      <c r="E137" s="6" t="n"/>
      <c r="F137" s="16">
        <f>IF(C137="","",IFERROR(INDEX('Start here'!$E$13:$E$22,MATCH(C137,'Start here'!$D$13:$D$22,0)),""))</f>
        <v/>
      </c>
    </row>
    <row r="138">
      <c r="A138" s="6" t="n"/>
      <c r="B138" s="6" t="n"/>
      <c r="C138" s="6" t="n"/>
      <c r="D138" s="15" t="n"/>
      <c r="E138" s="6" t="n"/>
      <c r="F138" s="16">
        <f>IF(C138="","",IFERROR(INDEX('Start here'!$E$13:$E$22,MATCH(C138,'Start here'!$D$13:$D$22,0)),""))</f>
        <v/>
      </c>
    </row>
    <row r="139">
      <c r="A139" s="6" t="n"/>
      <c r="B139" s="6" t="n"/>
      <c r="C139" s="6" t="n"/>
      <c r="D139" s="15" t="n"/>
      <c r="E139" s="6" t="n"/>
      <c r="F139" s="16">
        <f>IF(C139="","",IFERROR(INDEX('Start here'!$E$13:$E$22,MATCH(C139,'Start here'!$D$13:$D$22,0)),""))</f>
        <v/>
      </c>
    </row>
    <row r="140">
      <c r="A140" s="6" t="n"/>
      <c r="B140" s="6" t="n"/>
      <c r="C140" s="6" t="n"/>
      <c r="D140" s="15" t="n"/>
      <c r="E140" s="6" t="n"/>
      <c r="F140" s="16">
        <f>IF(C140="","",IFERROR(INDEX('Start here'!$E$13:$E$22,MATCH(C140,'Start here'!$D$13:$D$22,0)),""))</f>
        <v/>
      </c>
    </row>
    <row r="141">
      <c r="A141" s="6" t="n"/>
      <c r="B141" s="6" t="n"/>
      <c r="C141" s="6" t="n"/>
      <c r="D141" s="15" t="n"/>
      <c r="E141" s="6" t="n"/>
      <c r="F141" s="16">
        <f>IF(C141="","",IFERROR(INDEX('Start here'!$E$13:$E$22,MATCH(C141,'Start here'!$D$13:$D$22,0)),""))</f>
        <v/>
      </c>
    </row>
    <row r="142">
      <c r="A142" s="6" t="n"/>
      <c r="B142" s="6" t="n"/>
      <c r="C142" s="6" t="n"/>
      <c r="D142" s="15" t="n"/>
      <c r="E142" s="6" t="n"/>
      <c r="F142" s="16">
        <f>IF(C142="","",IFERROR(INDEX('Start here'!$E$13:$E$22,MATCH(C142,'Start here'!$D$13:$D$22,0)),""))</f>
        <v/>
      </c>
    </row>
    <row r="143">
      <c r="A143" s="6" t="n"/>
      <c r="B143" s="6" t="n"/>
      <c r="C143" s="6" t="n"/>
      <c r="D143" s="15" t="n"/>
      <c r="E143" s="6" t="n"/>
      <c r="F143" s="16">
        <f>IF(C143="","",IFERROR(INDEX('Start here'!$E$13:$E$22,MATCH(C143,'Start here'!$D$13:$D$22,0)),""))</f>
        <v/>
      </c>
    </row>
    <row r="144">
      <c r="A144" s="6" t="n"/>
      <c r="B144" s="6" t="n"/>
      <c r="C144" s="6" t="n"/>
      <c r="D144" s="15" t="n"/>
      <c r="E144" s="6" t="n"/>
      <c r="F144" s="16">
        <f>IF(C144="","",IFERROR(INDEX('Start here'!$E$13:$E$22,MATCH(C144,'Start here'!$D$13:$D$22,0)),""))</f>
        <v/>
      </c>
    </row>
    <row r="145">
      <c r="A145" s="6" t="n"/>
      <c r="B145" s="6" t="n"/>
      <c r="C145" s="6" t="n"/>
      <c r="D145" s="15" t="n"/>
      <c r="E145" s="6" t="n"/>
      <c r="F145" s="16">
        <f>IF(C145="","",IFERROR(INDEX('Start here'!$E$13:$E$22,MATCH(C145,'Start here'!$D$13:$D$22,0)),""))</f>
        <v/>
      </c>
    </row>
    <row r="146">
      <c r="A146" s="6" t="n"/>
      <c r="B146" s="6" t="n"/>
      <c r="C146" s="6" t="n"/>
      <c r="D146" s="15" t="n"/>
      <c r="E146" s="6" t="n"/>
      <c r="F146" s="16">
        <f>IF(C146="","",IFERROR(INDEX('Start here'!$E$13:$E$22,MATCH(C146,'Start here'!$D$13:$D$22,0)),""))</f>
        <v/>
      </c>
    </row>
    <row r="147">
      <c r="A147" s="6" t="n"/>
      <c r="B147" s="6" t="n"/>
      <c r="C147" s="6" t="n"/>
      <c r="D147" s="15" t="n"/>
      <c r="E147" s="6" t="n"/>
      <c r="F147" s="16">
        <f>IF(C147="","",IFERROR(INDEX('Start here'!$E$13:$E$22,MATCH(C147,'Start here'!$D$13:$D$22,0)),""))</f>
        <v/>
      </c>
    </row>
    <row r="148">
      <c r="A148" s="6" t="n"/>
      <c r="B148" s="6" t="n"/>
      <c r="C148" s="6" t="n"/>
      <c r="D148" s="15" t="n"/>
      <c r="E148" s="6" t="n"/>
      <c r="F148" s="16">
        <f>IF(C148="","",IFERROR(INDEX('Start here'!$E$13:$E$22,MATCH(C148,'Start here'!$D$13:$D$22,0)),""))</f>
        <v/>
      </c>
    </row>
    <row r="149">
      <c r="A149" s="6" t="n"/>
      <c r="B149" s="6" t="n"/>
      <c r="C149" s="6" t="n"/>
      <c r="D149" s="15" t="n"/>
      <c r="E149" s="6" t="n"/>
      <c r="F149" s="16">
        <f>IF(C149="","",IFERROR(INDEX('Start here'!$E$13:$E$22,MATCH(C149,'Start here'!$D$13:$D$22,0)),""))</f>
        <v/>
      </c>
    </row>
    <row r="150">
      <c r="A150" s="6" t="n"/>
      <c r="B150" s="6" t="n"/>
      <c r="C150" s="6" t="n"/>
      <c r="D150" s="15" t="n"/>
      <c r="E150" s="6" t="n"/>
      <c r="F150" s="16">
        <f>IF(C150="","",IFERROR(INDEX('Start here'!$E$13:$E$22,MATCH(C150,'Start here'!$D$13:$D$22,0)),""))</f>
        <v/>
      </c>
    </row>
    <row r="151">
      <c r="A151" s="6" t="n"/>
      <c r="B151" s="6" t="n"/>
      <c r="C151" s="6" t="n"/>
      <c r="D151" s="15" t="n"/>
      <c r="E151" s="6" t="n"/>
      <c r="F151" s="16">
        <f>IF(C151="","",IFERROR(INDEX('Start here'!$E$13:$E$22,MATCH(C151,'Start here'!$D$13:$D$22,0)),""))</f>
        <v/>
      </c>
    </row>
    <row r="152">
      <c r="A152" s="6" t="n"/>
      <c r="B152" s="6" t="n"/>
      <c r="C152" s="6" t="n"/>
      <c r="D152" s="15" t="n"/>
      <c r="E152" s="6" t="n"/>
      <c r="F152" s="16">
        <f>IF(C152="","",IFERROR(INDEX('Start here'!$E$13:$E$22,MATCH(C152,'Start here'!$D$13:$D$22,0)),""))</f>
        <v/>
      </c>
    </row>
    <row r="153">
      <c r="A153" s="6" t="n"/>
      <c r="B153" s="6" t="n"/>
      <c r="C153" s="6" t="n"/>
      <c r="D153" s="15" t="n"/>
      <c r="E153" s="6" t="n"/>
      <c r="F153" s="16">
        <f>IF(C153="","",IFERROR(INDEX('Start here'!$E$13:$E$22,MATCH(C153,'Start here'!$D$13:$D$22,0)),""))</f>
        <v/>
      </c>
    </row>
    <row r="154">
      <c r="A154" s="6" t="n"/>
      <c r="B154" s="6" t="n"/>
      <c r="C154" s="6" t="n"/>
      <c r="D154" s="15" t="n"/>
      <c r="E154" s="6" t="n"/>
      <c r="F154" s="16">
        <f>IF(C154="","",IFERROR(INDEX('Start here'!$E$13:$E$22,MATCH(C154,'Start here'!$D$13:$D$22,0)),""))</f>
        <v/>
      </c>
    </row>
    <row r="155">
      <c r="A155" s="6" t="n"/>
      <c r="B155" s="6" t="n"/>
      <c r="C155" s="6" t="n"/>
      <c r="D155" s="15" t="n"/>
      <c r="E155" s="6" t="n"/>
      <c r="F155" s="16">
        <f>IF(C155="","",IFERROR(INDEX('Start here'!$E$13:$E$22,MATCH(C155,'Start here'!$D$13:$D$22,0)),""))</f>
        <v/>
      </c>
    </row>
    <row r="156">
      <c r="A156" s="6" t="n"/>
      <c r="B156" s="6" t="n"/>
      <c r="C156" s="6" t="n"/>
      <c r="D156" s="15" t="n"/>
      <c r="E156" s="6" t="n"/>
      <c r="F156" s="16">
        <f>IF(C156="","",IFERROR(INDEX('Start here'!$E$13:$E$22,MATCH(C156,'Start here'!$D$13:$D$22,0)),""))</f>
        <v/>
      </c>
    </row>
    <row r="157">
      <c r="A157" s="6" t="n"/>
      <c r="B157" s="6" t="n"/>
      <c r="C157" s="6" t="n"/>
      <c r="D157" s="15" t="n"/>
      <c r="E157" s="6" t="n"/>
      <c r="F157" s="16">
        <f>IF(C157="","",IFERROR(INDEX('Start here'!$E$13:$E$22,MATCH(C157,'Start here'!$D$13:$D$22,0)),""))</f>
        <v/>
      </c>
    </row>
    <row r="158">
      <c r="A158" s="6" t="n"/>
      <c r="B158" s="6" t="n"/>
      <c r="C158" s="6" t="n"/>
      <c r="D158" s="15" t="n"/>
      <c r="E158" s="6" t="n"/>
      <c r="F158" s="16">
        <f>IF(C158="","",IFERROR(INDEX('Start here'!$E$13:$E$22,MATCH(C158,'Start here'!$D$13:$D$22,0)),""))</f>
        <v/>
      </c>
    </row>
    <row r="159">
      <c r="A159" s="6" t="n"/>
      <c r="B159" s="6" t="n"/>
      <c r="C159" s="6" t="n"/>
      <c r="D159" s="15" t="n"/>
      <c r="E159" s="6" t="n"/>
      <c r="F159" s="16">
        <f>IF(C159="","",IFERROR(INDEX('Start here'!$E$13:$E$22,MATCH(C159,'Start here'!$D$13:$D$22,0)),""))</f>
        <v/>
      </c>
    </row>
    <row r="160">
      <c r="A160" s="6" t="n"/>
      <c r="B160" s="6" t="n"/>
      <c r="C160" s="6" t="n"/>
      <c r="D160" s="15" t="n"/>
      <c r="E160" s="6" t="n"/>
      <c r="F160" s="16">
        <f>IF(C160="","",IFERROR(INDEX('Start here'!$E$13:$E$22,MATCH(C160,'Start here'!$D$13:$D$22,0)),""))</f>
        <v/>
      </c>
    </row>
    <row r="161">
      <c r="A161" s="6" t="n"/>
      <c r="B161" s="6" t="n"/>
      <c r="C161" s="6" t="n"/>
      <c r="D161" s="15" t="n"/>
      <c r="E161" s="6" t="n"/>
      <c r="F161" s="16">
        <f>IF(C161="","",IFERROR(INDEX('Start here'!$E$13:$E$22,MATCH(C161,'Start here'!$D$13:$D$22,0)),""))</f>
        <v/>
      </c>
    </row>
    <row r="162">
      <c r="A162" s="6" t="n"/>
      <c r="B162" s="6" t="n"/>
      <c r="C162" s="6" t="n"/>
      <c r="D162" s="15" t="n"/>
      <c r="E162" s="6" t="n"/>
      <c r="F162" s="16">
        <f>IF(C162="","",IFERROR(INDEX('Start here'!$E$13:$E$22,MATCH(C162,'Start here'!$D$13:$D$22,0)),""))</f>
        <v/>
      </c>
    </row>
    <row r="163">
      <c r="A163" s="6" t="n"/>
      <c r="B163" s="6" t="n"/>
      <c r="C163" s="6" t="n"/>
      <c r="D163" s="15" t="n"/>
      <c r="E163" s="6" t="n"/>
      <c r="F163" s="16">
        <f>IF(C163="","",IFERROR(INDEX('Start here'!$E$13:$E$22,MATCH(C163,'Start here'!$D$13:$D$22,0)),""))</f>
        <v/>
      </c>
    </row>
    <row r="164">
      <c r="A164" s="6" t="n"/>
      <c r="B164" s="6" t="n"/>
      <c r="C164" s="6" t="n"/>
      <c r="D164" s="15" t="n"/>
      <c r="E164" s="6" t="n"/>
      <c r="F164" s="16">
        <f>IF(C164="","",IFERROR(INDEX('Start here'!$E$13:$E$22,MATCH(C164,'Start here'!$D$13:$D$22,0)),""))</f>
        <v/>
      </c>
    </row>
    <row r="165">
      <c r="A165" s="6" t="n"/>
      <c r="B165" s="6" t="n"/>
      <c r="C165" s="6" t="n"/>
      <c r="D165" s="15" t="n"/>
      <c r="E165" s="6" t="n"/>
      <c r="F165" s="16">
        <f>IF(C165="","",IFERROR(INDEX('Start here'!$E$13:$E$22,MATCH(C165,'Start here'!$D$13:$D$22,0)),""))</f>
        <v/>
      </c>
    </row>
    <row r="166">
      <c r="A166" s="6" t="n"/>
      <c r="B166" s="6" t="n"/>
      <c r="C166" s="6" t="n"/>
      <c r="D166" s="15" t="n"/>
      <c r="E166" s="6" t="n"/>
      <c r="F166" s="16">
        <f>IF(C166="","",IFERROR(INDEX('Start here'!$E$13:$E$22,MATCH(C166,'Start here'!$D$13:$D$22,0)),""))</f>
        <v/>
      </c>
    </row>
    <row r="167">
      <c r="A167" s="6" t="n"/>
      <c r="B167" s="6" t="n"/>
      <c r="C167" s="6" t="n"/>
      <c r="D167" s="15" t="n"/>
      <c r="E167" s="6" t="n"/>
      <c r="F167" s="16">
        <f>IF(C167="","",IFERROR(INDEX('Start here'!$E$13:$E$22,MATCH(C167,'Start here'!$D$13:$D$22,0)),""))</f>
        <v/>
      </c>
    </row>
    <row r="168">
      <c r="A168" s="6" t="n"/>
      <c r="B168" s="6" t="n"/>
      <c r="C168" s="6" t="n"/>
      <c r="D168" s="15" t="n"/>
      <c r="E168" s="6" t="n"/>
      <c r="F168" s="16">
        <f>IF(C168="","",IFERROR(INDEX('Start here'!$E$13:$E$22,MATCH(C168,'Start here'!$D$13:$D$22,0)),""))</f>
        <v/>
      </c>
    </row>
    <row r="169">
      <c r="A169" s="6" t="n"/>
      <c r="B169" s="6" t="n"/>
      <c r="C169" s="6" t="n"/>
      <c r="D169" s="15" t="n"/>
      <c r="E169" s="6" t="n"/>
      <c r="F169" s="16">
        <f>IF(C169="","",IFERROR(INDEX('Start here'!$E$13:$E$22,MATCH(C169,'Start here'!$D$13:$D$22,0)),""))</f>
        <v/>
      </c>
    </row>
    <row r="170">
      <c r="A170" s="6" t="n"/>
      <c r="B170" s="6" t="n"/>
      <c r="C170" s="6" t="n"/>
      <c r="D170" s="15" t="n"/>
      <c r="E170" s="6" t="n"/>
      <c r="F170" s="16">
        <f>IF(C170="","",IFERROR(INDEX('Start here'!$E$13:$E$22,MATCH(C170,'Start here'!$D$13:$D$22,0)),""))</f>
        <v/>
      </c>
    </row>
    <row r="171">
      <c r="A171" s="6" t="n"/>
      <c r="B171" s="6" t="n"/>
      <c r="C171" s="6" t="n"/>
      <c r="D171" s="15" t="n"/>
      <c r="E171" s="6" t="n"/>
      <c r="F171" s="16">
        <f>IF(C171="","",IFERROR(INDEX('Start here'!$E$13:$E$22,MATCH(C171,'Start here'!$D$13:$D$22,0)),""))</f>
        <v/>
      </c>
    </row>
    <row r="172">
      <c r="A172" s="6" t="n"/>
      <c r="B172" s="6" t="n"/>
      <c r="C172" s="6" t="n"/>
      <c r="D172" s="15" t="n"/>
      <c r="E172" s="6" t="n"/>
      <c r="F172" s="16">
        <f>IF(C172="","",IFERROR(INDEX('Start here'!$E$13:$E$22,MATCH(C172,'Start here'!$D$13:$D$22,0)),""))</f>
        <v/>
      </c>
    </row>
    <row r="173">
      <c r="A173" s="6" t="n"/>
      <c r="B173" s="6" t="n"/>
      <c r="C173" s="6" t="n"/>
      <c r="D173" s="15" t="n"/>
      <c r="E173" s="6" t="n"/>
      <c r="F173" s="16">
        <f>IF(C173="","",IFERROR(INDEX('Start here'!$E$13:$E$22,MATCH(C173,'Start here'!$D$13:$D$22,0)),""))</f>
        <v/>
      </c>
    </row>
    <row r="174">
      <c r="A174" s="6" t="n"/>
      <c r="B174" s="6" t="n"/>
      <c r="C174" s="6" t="n"/>
      <c r="D174" s="15" t="n"/>
      <c r="E174" s="6" t="n"/>
      <c r="F174" s="16">
        <f>IF(C174="","",IFERROR(INDEX('Start here'!$E$13:$E$22,MATCH(C174,'Start here'!$D$13:$D$22,0)),""))</f>
        <v/>
      </c>
    </row>
    <row r="175">
      <c r="A175" s="6" t="n"/>
      <c r="B175" s="6" t="n"/>
      <c r="C175" s="6" t="n"/>
      <c r="D175" s="15" t="n"/>
      <c r="E175" s="6" t="n"/>
      <c r="F175" s="16">
        <f>IF(C175="","",IFERROR(INDEX('Start here'!$E$13:$E$22,MATCH(C175,'Start here'!$D$13:$D$22,0)),""))</f>
        <v/>
      </c>
    </row>
    <row r="176">
      <c r="A176" s="6" t="n"/>
      <c r="B176" s="6" t="n"/>
      <c r="C176" s="6" t="n"/>
      <c r="D176" s="15" t="n"/>
      <c r="E176" s="6" t="n"/>
      <c r="F176" s="16">
        <f>IF(C176="","",IFERROR(INDEX('Start here'!$E$13:$E$22,MATCH(C176,'Start here'!$D$13:$D$22,0)),""))</f>
        <v/>
      </c>
    </row>
    <row r="177">
      <c r="A177" s="6" t="n"/>
      <c r="B177" s="6" t="n"/>
      <c r="C177" s="6" t="n"/>
      <c r="D177" s="15" t="n"/>
      <c r="E177" s="6" t="n"/>
      <c r="F177" s="16">
        <f>IF(C177="","",IFERROR(INDEX('Start here'!$E$13:$E$22,MATCH(C177,'Start here'!$D$13:$D$22,0)),""))</f>
        <v/>
      </c>
    </row>
    <row r="178">
      <c r="A178" s="6" t="n"/>
      <c r="B178" s="6" t="n"/>
      <c r="C178" s="6" t="n"/>
      <c r="D178" s="15" t="n"/>
      <c r="E178" s="6" t="n"/>
      <c r="F178" s="16">
        <f>IF(C178="","",IFERROR(INDEX('Start here'!$E$13:$E$22,MATCH(C178,'Start here'!$D$13:$D$22,0)),""))</f>
        <v/>
      </c>
    </row>
    <row r="179">
      <c r="A179" s="6" t="n"/>
      <c r="B179" s="6" t="n"/>
      <c r="C179" s="6" t="n"/>
      <c r="D179" s="15" t="n"/>
      <c r="E179" s="6" t="n"/>
      <c r="F179" s="16">
        <f>IF(C179="","",IFERROR(INDEX('Start here'!$E$13:$E$22,MATCH(C179,'Start here'!$D$13:$D$22,0)),""))</f>
        <v/>
      </c>
    </row>
    <row r="180">
      <c r="A180" s="6" t="n"/>
      <c r="B180" s="6" t="n"/>
      <c r="C180" s="6" t="n"/>
      <c r="D180" s="15" t="n"/>
      <c r="E180" s="6" t="n"/>
      <c r="F180" s="16">
        <f>IF(C180="","",IFERROR(INDEX('Start here'!$E$13:$E$22,MATCH(C180,'Start here'!$D$13:$D$22,0)),""))</f>
        <v/>
      </c>
    </row>
    <row r="181">
      <c r="A181" s="6" t="n"/>
      <c r="B181" s="6" t="n"/>
      <c r="C181" s="6" t="n"/>
      <c r="D181" s="15" t="n"/>
      <c r="E181" s="6" t="n"/>
      <c r="F181" s="16">
        <f>IF(C181="","",IFERROR(INDEX('Start here'!$E$13:$E$22,MATCH(C181,'Start here'!$D$13:$D$22,0)),""))</f>
        <v/>
      </c>
    </row>
    <row r="182">
      <c r="A182" s="6" t="n"/>
      <c r="B182" s="6" t="n"/>
      <c r="C182" s="6" t="n"/>
      <c r="D182" s="15" t="n"/>
      <c r="E182" s="6" t="n"/>
      <c r="F182" s="16">
        <f>IF(C182="","",IFERROR(INDEX('Start here'!$E$13:$E$22,MATCH(C182,'Start here'!$D$13:$D$22,0)),""))</f>
        <v/>
      </c>
    </row>
    <row r="183">
      <c r="A183" s="6" t="n"/>
      <c r="B183" s="6" t="n"/>
      <c r="C183" s="6" t="n"/>
      <c r="D183" s="15" t="n"/>
      <c r="E183" s="6" t="n"/>
      <c r="F183" s="16">
        <f>IF(C183="","",IFERROR(INDEX('Start here'!$E$13:$E$22,MATCH(C183,'Start here'!$D$13:$D$22,0)),""))</f>
        <v/>
      </c>
    </row>
    <row r="184">
      <c r="A184" s="6" t="n"/>
      <c r="B184" s="6" t="n"/>
      <c r="C184" s="6" t="n"/>
      <c r="D184" s="15" t="n"/>
      <c r="E184" s="6" t="n"/>
      <c r="F184" s="16">
        <f>IF(C184="","",IFERROR(INDEX('Start here'!$E$13:$E$22,MATCH(C184,'Start here'!$D$13:$D$22,0)),""))</f>
        <v/>
      </c>
    </row>
    <row r="185">
      <c r="A185" s="6" t="n"/>
      <c r="B185" s="6" t="n"/>
      <c r="C185" s="6" t="n"/>
      <c r="D185" s="15" t="n"/>
      <c r="E185" s="6" t="n"/>
      <c r="F185" s="16">
        <f>IF(C185="","",IFERROR(INDEX('Start here'!$E$13:$E$22,MATCH(C185,'Start here'!$D$13:$D$22,0)),""))</f>
        <v/>
      </c>
    </row>
    <row r="186">
      <c r="A186" s="6" t="n"/>
      <c r="B186" s="6" t="n"/>
      <c r="C186" s="6" t="n"/>
      <c r="D186" s="15" t="n"/>
      <c r="E186" s="6" t="n"/>
      <c r="F186" s="16">
        <f>IF(C186="","",IFERROR(INDEX('Start here'!$E$13:$E$22,MATCH(C186,'Start here'!$D$13:$D$22,0)),""))</f>
        <v/>
      </c>
    </row>
    <row r="187">
      <c r="A187" s="6" t="n"/>
      <c r="B187" s="6" t="n"/>
      <c r="C187" s="6" t="n"/>
      <c r="D187" s="15" t="n"/>
      <c r="E187" s="6" t="n"/>
      <c r="F187" s="16">
        <f>IF(C187="","",IFERROR(INDEX('Start here'!$E$13:$E$22,MATCH(C187,'Start here'!$D$13:$D$22,0)),""))</f>
        <v/>
      </c>
    </row>
    <row r="188">
      <c r="A188" s="6" t="n"/>
      <c r="B188" s="6" t="n"/>
      <c r="C188" s="6" t="n"/>
      <c r="D188" s="15" t="n"/>
      <c r="E188" s="6" t="n"/>
      <c r="F188" s="16">
        <f>IF(C188="","",IFERROR(INDEX('Start here'!$E$13:$E$22,MATCH(C188,'Start here'!$D$13:$D$22,0)),""))</f>
        <v/>
      </c>
    </row>
    <row r="189">
      <c r="A189" s="6" t="n"/>
      <c r="B189" s="6" t="n"/>
      <c r="C189" s="6" t="n"/>
      <c r="D189" s="15" t="n"/>
      <c r="E189" s="6" t="n"/>
      <c r="F189" s="16">
        <f>IF(C189="","",IFERROR(INDEX('Start here'!$E$13:$E$22,MATCH(C189,'Start here'!$D$13:$D$22,0)),""))</f>
        <v/>
      </c>
    </row>
    <row r="190">
      <c r="A190" s="6" t="n"/>
      <c r="B190" s="6" t="n"/>
      <c r="C190" s="6" t="n"/>
      <c r="D190" s="15" t="n"/>
      <c r="E190" s="6" t="n"/>
      <c r="F190" s="16">
        <f>IF(C190="","",IFERROR(INDEX('Start here'!$E$13:$E$22,MATCH(C190,'Start here'!$D$13:$D$22,0)),""))</f>
        <v/>
      </c>
    </row>
    <row r="191">
      <c r="A191" s="6" t="n"/>
      <c r="B191" s="6" t="n"/>
      <c r="C191" s="6" t="n"/>
      <c r="D191" s="15" t="n"/>
      <c r="E191" s="6" t="n"/>
      <c r="F191" s="16">
        <f>IF(C191="","",IFERROR(INDEX('Start here'!$E$13:$E$22,MATCH(C191,'Start here'!$D$13:$D$22,0)),""))</f>
        <v/>
      </c>
    </row>
    <row r="192">
      <c r="A192" s="6" t="n"/>
      <c r="B192" s="6" t="n"/>
      <c r="C192" s="6" t="n"/>
      <c r="D192" s="15" t="n"/>
      <c r="E192" s="6" t="n"/>
      <c r="F192" s="16">
        <f>IF(C192="","",IFERROR(INDEX('Start here'!$E$13:$E$22,MATCH(C192,'Start here'!$D$13:$D$22,0)),""))</f>
        <v/>
      </c>
    </row>
    <row r="193">
      <c r="A193" s="6" t="n"/>
      <c r="B193" s="6" t="n"/>
      <c r="C193" s="6" t="n"/>
      <c r="D193" s="15" t="n"/>
      <c r="E193" s="6" t="n"/>
      <c r="F193" s="16">
        <f>IF(C193="","",IFERROR(INDEX('Start here'!$E$13:$E$22,MATCH(C193,'Start here'!$D$13:$D$22,0)),""))</f>
        <v/>
      </c>
    </row>
    <row r="194">
      <c r="A194" s="6" t="n"/>
      <c r="B194" s="6" t="n"/>
      <c r="C194" s="6" t="n"/>
      <c r="D194" s="15" t="n"/>
      <c r="E194" s="6" t="n"/>
      <c r="F194" s="16">
        <f>IF(C194="","",IFERROR(INDEX('Start here'!$E$13:$E$22,MATCH(C194,'Start here'!$D$13:$D$22,0)),""))</f>
        <v/>
      </c>
    </row>
    <row r="195">
      <c r="A195" s="6" t="n"/>
      <c r="B195" s="6" t="n"/>
      <c r="C195" s="6" t="n"/>
      <c r="D195" s="15" t="n"/>
      <c r="E195" s="6" t="n"/>
      <c r="F195" s="16">
        <f>IF(C195="","",IFERROR(INDEX('Start here'!$E$13:$E$22,MATCH(C195,'Start here'!$D$13:$D$22,0)),""))</f>
        <v/>
      </c>
    </row>
    <row r="196">
      <c r="A196" s="6" t="n"/>
      <c r="B196" s="6" t="n"/>
      <c r="C196" s="6" t="n"/>
      <c r="D196" s="15" t="n"/>
      <c r="E196" s="6" t="n"/>
      <c r="F196" s="16">
        <f>IF(C196="","",IFERROR(INDEX('Start here'!$E$13:$E$22,MATCH(C196,'Start here'!$D$13:$D$22,0)),""))</f>
        <v/>
      </c>
    </row>
    <row r="197">
      <c r="A197" s="6" t="n"/>
      <c r="B197" s="6" t="n"/>
      <c r="C197" s="6" t="n"/>
      <c r="D197" s="15" t="n"/>
      <c r="E197" s="6" t="n"/>
      <c r="F197" s="16">
        <f>IF(C197="","",IFERROR(INDEX('Start here'!$E$13:$E$22,MATCH(C197,'Start here'!$D$13:$D$22,0)),""))</f>
        <v/>
      </c>
    </row>
    <row r="198">
      <c r="A198" s="6" t="n"/>
      <c r="B198" s="6" t="n"/>
      <c r="C198" s="6" t="n"/>
      <c r="D198" s="15" t="n"/>
      <c r="E198" s="6" t="n"/>
      <c r="F198" s="16">
        <f>IF(C198="","",IFERROR(INDEX('Start here'!$E$13:$E$22,MATCH(C198,'Start here'!$D$13:$D$22,0)),""))</f>
        <v/>
      </c>
    </row>
    <row r="199">
      <c r="A199" s="6" t="n"/>
      <c r="B199" s="6" t="n"/>
      <c r="C199" s="6" t="n"/>
      <c r="D199" s="15" t="n"/>
      <c r="E199" s="6" t="n"/>
      <c r="F199" s="16">
        <f>IF(C199="","",IFERROR(INDEX('Start here'!$E$13:$E$22,MATCH(C199,'Start here'!$D$13:$D$22,0)),""))</f>
        <v/>
      </c>
    </row>
    <row r="200">
      <c r="A200" s="6" t="n"/>
      <c r="B200" s="6" t="n"/>
      <c r="C200" s="6" t="n"/>
      <c r="D200" s="15" t="n"/>
      <c r="E200" s="6" t="n"/>
      <c r="F200" s="16">
        <f>IF(C200="","",IFERROR(INDEX('Start here'!$E$13:$E$22,MATCH(C200,'Start here'!$D$13:$D$22,0)),""))</f>
        <v/>
      </c>
    </row>
    <row r="201">
      <c r="A201" s="6" t="n"/>
      <c r="B201" s="6" t="n"/>
      <c r="C201" s="6" t="n"/>
      <c r="D201" s="15" t="n"/>
      <c r="E201" s="6" t="n"/>
      <c r="F201" s="16">
        <f>IF(C201="","",IFERROR(INDEX('Start here'!$E$13:$E$22,MATCH(C201,'Start here'!$D$13:$D$22,0)),""))</f>
        <v/>
      </c>
    </row>
    <row r="202">
      <c r="A202" s="6" t="n"/>
      <c r="B202" s="6" t="n"/>
      <c r="C202" s="6" t="n"/>
      <c r="D202" s="15" t="n"/>
      <c r="E202" s="6" t="n"/>
      <c r="F202" s="16">
        <f>IF(C202="","",IFERROR(INDEX('Start here'!$E$13:$E$22,MATCH(C202,'Start here'!$D$13:$D$22,0)),""))</f>
        <v/>
      </c>
    </row>
    <row r="203">
      <c r="A203" s="6" t="n"/>
      <c r="B203" s="6" t="n"/>
      <c r="C203" s="6" t="n"/>
      <c r="D203" s="15" t="n"/>
      <c r="E203" s="6" t="n"/>
      <c r="F203" s="16">
        <f>IF(C203="","",IFERROR(INDEX('Start here'!$E$13:$E$22,MATCH(C203,'Start here'!$D$13:$D$22,0)),""))</f>
        <v/>
      </c>
    </row>
    <row r="204">
      <c r="A204" s="6" t="n"/>
      <c r="B204" s="6" t="n"/>
      <c r="C204" s="6" t="n"/>
      <c r="D204" s="15" t="n"/>
      <c r="E204" s="6" t="n"/>
      <c r="F204" s="16">
        <f>IF(C204="","",IFERROR(INDEX('Start here'!$E$13:$E$22,MATCH(C204,'Start here'!$D$13:$D$22,0)),""))</f>
        <v/>
      </c>
    </row>
    <row r="205">
      <c r="A205" s="6" t="n"/>
      <c r="B205" s="6" t="n"/>
      <c r="C205" s="6" t="n"/>
      <c r="D205" s="15" t="n"/>
      <c r="E205" s="6" t="n"/>
      <c r="F205" s="16">
        <f>IF(C205="","",IFERROR(INDEX('Start here'!$E$13:$E$22,MATCH(C205,'Start here'!$D$13:$D$22,0)),""))</f>
        <v/>
      </c>
    </row>
    <row r="206">
      <c r="A206" s="6" t="n"/>
      <c r="B206" s="6" t="n"/>
      <c r="C206" s="6" t="n"/>
      <c r="D206" s="15" t="n"/>
      <c r="E206" s="6" t="n"/>
      <c r="F206" s="16">
        <f>IF(C206="","",IFERROR(INDEX('Start here'!$E$13:$E$22,MATCH(C206,'Start here'!$D$13:$D$22,0)),""))</f>
        <v/>
      </c>
    </row>
    <row r="207">
      <c r="A207" s="6" t="n"/>
      <c r="B207" s="6" t="n"/>
      <c r="C207" s="6" t="n"/>
      <c r="D207" s="15" t="n"/>
      <c r="E207" s="6" t="n"/>
      <c r="F207" s="16">
        <f>IF(C207="","",IFERROR(INDEX('Start here'!$E$13:$E$22,MATCH(C207,'Start here'!$D$13:$D$22,0)),""))</f>
        <v/>
      </c>
    </row>
    <row r="208">
      <c r="A208" s="6" t="n"/>
      <c r="B208" s="6" t="n"/>
      <c r="C208" s="6" t="n"/>
      <c r="D208" s="15" t="n"/>
      <c r="E208" s="6" t="n"/>
      <c r="F208" s="16">
        <f>IF(C208="","",IFERROR(INDEX('Start here'!$E$13:$E$22,MATCH(C208,'Start here'!$D$13:$D$22,0)),""))</f>
        <v/>
      </c>
    </row>
    <row r="209">
      <c r="A209" s="6" t="n"/>
      <c r="B209" s="6" t="n"/>
      <c r="C209" s="6" t="n"/>
      <c r="D209" s="15" t="n"/>
      <c r="E209" s="6" t="n"/>
      <c r="F209" s="16">
        <f>IF(C209="","",IFERROR(INDEX('Start here'!$E$13:$E$22,MATCH(C209,'Start here'!$D$13:$D$22,0)),""))</f>
        <v/>
      </c>
    </row>
    <row r="210">
      <c r="A210" s="6" t="n"/>
      <c r="B210" s="6" t="n"/>
      <c r="C210" s="6" t="n"/>
      <c r="D210" s="15" t="n"/>
      <c r="E210" s="6" t="n"/>
      <c r="F210" s="16">
        <f>IF(C210="","",IFERROR(INDEX('Start here'!$E$13:$E$22,MATCH(C210,'Start here'!$D$13:$D$22,0)),""))</f>
        <v/>
      </c>
    </row>
    <row r="211">
      <c r="A211" s="6" t="n"/>
      <c r="B211" s="6" t="n"/>
      <c r="C211" s="6" t="n"/>
      <c r="D211" s="15" t="n"/>
      <c r="E211" s="6" t="n"/>
      <c r="F211" s="16">
        <f>IF(C211="","",IFERROR(INDEX('Start here'!$E$13:$E$22,MATCH(C211,'Start here'!$D$13:$D$22,0)),""))</f>
        <v/>
      </c>
    </row>
    <row r="212">
      <c r="A212" s="6" t="n"/>
      <c r="B212" s="6" t="n"/>
      <c r="C212" s="6" t="n"/>
      <c r="D212" s="15" t="n"/>
      <c r="E212" s="6" t="n"/>
      <c r="F212" s="16">
        <f>IF(C212="","",IFERROR(INDEX('Start here'!$E$13:$E$22,MATCH(C212,'Start here'!$D$13:$D$22,0)),""))</f>
        <v/>
      </c>
    </row>
    <row r="213">
      <c r="A213" s="6" t="n"/>
      <c r="B213" s="6" t="n"/>
      <c r="C213" s="6" t="n"/>
      <c r="D213" s="15" t="n"/>
      <c r="E213" s="6" t="n"/>
      <c r="F213" s="16">
        <f>IF(C213="","",IFERROR(INDEX('Start here'!$E$13:$E$22,MATCH(C213,'Start here'!$D$13:$D$22,0)),""))</f>
        <v/>
      </c>
    </row>
    <row r="214">
      <c r="A214" s="6" t="n"/>
      <c r="B214" s="6" t="n"/>
      <c r="C214" s="6" t="n"/>
      <c r="D214" s="15" t="n"/>
      <c r="E214" s="6" t="n"/>
      <c r="F214" s="16">
        <f>IF(C214="","",IFERROR(INDEX('Start here'!$E$13:$E$22,MATCH(C214,'Start here'!$D$13:$D$22,0)),""))</f>
        <v/>
      </c>
    </row>
    <row r="215">
      <c r="A215" s="6" t="n"/>
      <c r="B215" s="6" t="n"/>
      <c r="C215" s="6" t="n"/>
      <c r="D215" s="15" t="n"/>
      <c r="E215" s="6" t="n"/>
      <c r="F215" s="16">
        <f>IF(C215="","",IFERROR(INDEX('Start here'!$E$13:$E$22,MATCH(C215,'Start here'!$D$13:$D$22,0)),""))</f>
        <v/>
      </c>
    </row>
    <row r="216">
      <c r="A216" s="6" t="n"/>
      <c r="B216" s="6" t="n"/>
      <c r="C216" s="6" t="n"/>
      <c r="D216" s="15" t="n"/>
      <c r="E216" s="6" t="n"/>
      <c r="F216" s="16">
        <f>IF(C216="","",IFERROR(INDEX('Start here'!$E$13:$E$22,MATCH(C216,'Start here'!$D$13:$D$22,0)),""))</f>
        <v/>
      </c>
    </row>
    <row r="217">
      <c r="A217" s="6" t="n"/>
      <c r="B217" s="6" t="n"/>
      <c r="C217" s="6" t="n"/>
      <c r="D217" s="15" t="n"/>
      <c r="E217" s="6" t="n"/>
      <c r="F217" s="16">
        <f>IF(C217="","",IFERROR(INDEX('Start here'!$E$13:$E$22,MATCH(C217,'Start here'!$D$13:$D$22,0)),""))</f>
        <v/>
      </c>
    </row>
    <row r="218">
      <c r="A218" s="6" t="n"/>
      <c r="B218" s="6" t="n"/>
      <c r="C218" s="6" t="n"/>
      <c r="D218" s="15" t="n"/>
      <c r="E218" s="6" t="n"/>
      <c r="F218" s="16">
        <f>IF(C218="","",IFERROR(INDEX('Start here'!$E$13:$E$22,MATCH(C218,'Start here'!$D$13:$D$22,0)),""))</f>
        <v/>
      </c>
    </row>
    <row r="219">
      <c r="A219" s="6" t="n"/>
      <c r="B219" s="6" t="n"/>
      <c r="C219" s="6" t="n"/>
      <c r="D219" s="15" t="n"/>
      <c r="E219" s="6" t="n"/>
      <c r="F219" s="16">
        <f>IF(C219="","",IFERROR(INDEX('Start here'!$E$13:$E$22,MATCH(C219,'Start here'!$D$13:$D$22,0)),""))</f>
        <v/>
      </c>
    </row>
    <row r="220">
      <c r="A220" s="6" t="n"/>
      <c r="B220" s="6" t="n"/>
      <c r="C220" s="6" t="n"/>
      <c r="D220" s="15" t="n"/>
      <c r="E220" s="6" t="n"/>
      <c r="F220" s="16">
        <f>IF(C220="","",IFERROR(INDEX('Start here'!$E$13:$E$22,MATCH(C220,'Start here'!$D$13:$D$22,0)),""))</f>
        <v/>
      </c>
    </row>
    <row r="221">
      <c r="A221" s="6" t="n"/>
      <c r="B221" s="6" t="n"/>
      <c r="C221" s="6" t="n"/>
      <c r="D221" s="15" t="n"/>
      <c r="E221" s="6" t="n"/>
      <c r="F221" s="16">
        <f>IF(C221="","",IFERROR(INDEX('Start here'!$E$13:$E$22,MATCH(C221,'Start here'!$D$13:$D$22,0)),""))</f>
        <v/>
      </c>
    </row>
    <row r="222">
      <c r="A222" s="6" t="n"/>
      <c r="B222" s="6" t="n"/>
      <c r="C222" s="6" t="n"/>
      <c r="D222" s="15" t="n"/>
      <c r="E222" s="6" t="n"/>
      <c r="F222" s="16">
        <f>IF(C222="","",IFERROR(INDEX('Start here'!$E$13:$E$22,MATCH(C222,'Start here'!$D$13:$D$22,0)),""))</f>
        <v/>
      </c>
    </row>
    <row r="223">
      <c r="A223" s="6" t="n"/>
      <c r="B223" s="6" t="n"/>
      <c r="C223" s="6" t="n"/>
      <c r="D223" s="15" t="n"/>
      <c r="E223" s="6" t="n"/>
      <c r="F223" s="16">
        <f>IF(C223="","",IFERROR(INDEX('Start here'!$E$13:$E$22,MATCH(C223,'Start here'!$D$13:$D$22,0)),""))</f>
        <v/>
      </c>
    </row>
    <row r="224">
      <c r="A224" s="6" t="n"/>
      <c r="B224" s="6" t="n"/>
      <c r="C224" s="6" t="n"/>
      <c r="D224" s="15" t="n"/>
      <c r="E224" s="6" t="n"/>
      <c r="F224" s="16">
        <f>IF(C224="","",IFERROR(INDEX('Start here'!$E$13:$E$22,MATCH(C224,'Start here'!$D$13:$D$22,0)),""))</f>
        <v/>
      </c>
    </row>
    <row r="225">
      <c r="A225" s="6" t="n"/>
      <c r="B225" s="6" t="n"/>
      <c r="C225" s="6" t="n"/>
      <c r="D225" s="15" t="n"/>
      <c r="E225" s="6" t="n"/>
      <c r="F225" s="16">
        <f>IF(C225="","",IFERROR(INDEX('Start here'!$E$13:$E$22,MATCH(C225,'Start here'!$D$13:$D$22,0)),""))</f>
        <v/>
      </c>
    </row>
    <row r="226">
      <c r="A226" s="6" t="n"/>
      <c r="B226" s="6" t="n"/>
      <c r="C226" s="6" t="n"/>
      <c r="D226" s="15" t="n"/>
      <c r="E226" s="6" t="n"/>
      <c r="F226" s="16">
        <f>IF(C226="","",IFERROR(INDEX('Start here'!$E$13:$E$22,MATCH(C226,'Start here'!$D$13:$D$22,0)),""))</f>
        <v/>
      </c>
    </row>
    <row r="227">
      <c r="A227" s="6" t="n"/>
      <c r="B227" s="6" t="n"/>
      <c r="C227" s="6" t="n"/>
      <c r="D227" s="15" t="n"/>
      <c r="E227" s="6" t="n"/>
      <c r="F227" s="16">
        <f>IF(C227="","",IFERROR(INDEX('Start here'!$E$13:$E$22,MATCH(C227,'Start here'!$D$13:$D$22,0)),""))</f>
        <v/>
      </c>
    </row>
    <row r="228">
      <c r="A228" s="6" t="n"/>
      <c r="B228" s="6" t="n"/>
      <c r="C228" s="6" t="n"/>
      <c r="D228" s="15" t="n"/>
      <c r="E228" s="6" t="n"/>
      <c r="F228" s="16">
        <f>IF(C228="","",IFERROR(INDEX('Start here'!$E$13:$E$22,MATCH(C228,'Start here'!$D$13:$D$22,0)),""))</f>
        <v/>
      </c>
    </row>
    <row r="229">
      <c r="A229" s="6" t="n"/>
      <c r="B229" s="6" t="n"/>
      <c r="C229" s="6" t="n"/>
      <c r="D229" s="15" t="n"/>
      <c r="E229" s="6" t="n"/>
      <c r="F229" s="16">
        <f>IF(C229="","",IFERROR(INDEX('Start here'!$E$13:$E$22,MATCH(C229,'Start here'!$D$13:$D$22,0)),""))</f>
        <v/>
      </c>
    </row>
    <row r="230">
      <c r="A230" s="6" t="n"/>
      <c r="B230" s="6" t="n"/>
      <c r="C230" s="6" t="n"/>
      <c r="D230" s="15" t="n"/>
      <c r="E230" s="6" t="n"/>
      <c r="F230" s="16">
        <f>IF(C230="","",IFERROR(INDEX('Start here'!$E$13:$E$22,MATCH(C230,'Start here'!$D$13:$D$22,0)),""))</f>
        <v/>
      </c>
    </row>
    <row r="231">
      <c r="A231" s="6" t="n"/>
      <c r="B231" s="6" t="n"/>
      <c r="C231" s="6" t="n"/>
      <c r="D231" s="15" t="n"/>
      <c r="E231" s="6" t="n"/>
      <c r="F231" s="16">
        <f>IF(C231="","",IFERROR(INDEX('Start here'!$E$13:$E$22,MATCH(C231,'Start here'!$D$13:$D$22,0)),""))</f>
        <v/>
      </c>
    </row>
    <row r="232">
      <c r="A232" s="6" t="n"/>
      <c r="B232" s="6" t="n"/>
      <c r="C232" s="6" t="n"/>
      <c r="D232" s="15" t="n"/>
      <c r="E232" s="6" t="n"/>
      <c r="F232" s="16">
        <f>IF(C232="","",IFERROR(INDEX('Start here'!$E$13:$E$22,MATCH(C232,'Start here'!$D$13:$D$22,0)),""))</f>
        <v/>
      </c>
    </row>
    <row r="233">
      <c r="A233" s="6" t="n"/>
      <c r="B233" s="6" t="n"/>
      <c r="C233" s="6" t="n"/>
      <c r="D233" s="15" t="n"/>
      <c r="E233" s="6" t="n"/>
      <c r="F233" s="16">
        <f>IF(C233="","",IFERROR(INDEX('Start here'!$E$13:$E$22,MATCH(C233,'Start here'!$D$13:$D$22,0)),""))</f>
        <v/>
      </c>
    </row>
    <row r="234">
      <c r="A234" s="6" t="n"/>
      <c r="B234" s="6" t="n"/>
      <c r="C234" s="6" t="n"/>
      <c r="D234" s="15" t="n"/>
      <c r="E234" s="6" t="n"/>
      <c r="F234" s="16">
        <f>IF(C234="","",IFERROR(INDEX('Start here'!$E$13:$E$22,MATCH(C234,'Start here'!$D$13:$D$22,0)),""))</f>
        <v/>
      </c>
    </row>
    <row r="235">
      <c r="A235" s="6" t="n"/>
      <c r="B235" s="6" t="n"/>
      <c r="C235" s="6" t="n"/>
      <c r="D235" s="15" t="n"/>
      <c r="E235" s="6" t="n"/>
      <c r="F235" s="16">
        <f>IF(C235="","",IFERROR(INDEX('Start here'!$E$13:$E$22,MATCH(C235,'Start here'!$D$13:$D$22,0)),""))</f>
        <v/>
      </c>
    </row>
    <row r="236">
      <c r="A236" s="6" t="n"/>
      <c r="B236" s="6" t="n"/>
      <c r="C236" s="6" t="n"/>
      <c r="D236" s="15" t="n"/>
      <c r="E236" s="6" t="n"/>
      <c r="F236" s="16">
        <f>IF(C236="","",IFERROR(INDEX('Start here'!$E$13:$E$22,MATCH(C236,'Start here'!$D$13:$D$22,0)),""))</f>
        <v/>
      </c>
    </row>
    <row r="237">
      <c r="A237" s="6" t="n"/>
      <c r="B237" s="6" t="n"/>
      <c r="C237" s="6" t="n"/>
      <c r="D237" s="15" t="n"/>
      <c r="E237" s="6" t="n"/>
      <c r="F237" s="16">
        <f>IF(C237="","",IFERROR(INDEX('Start here'!$E$13:$E$22,MATCH(C237,'Start here'!$D$13:$D$22,0)),""))</f>
        <v/>
      </c>
    </row>
    <row r="238">
      <c r="A238" s="6" t="n"/>
      <c r="B238" s="6" t="n"/>
      <c r="C238" s="6" t="n"/>
      <c r="D238" s="15" t="n"/>
      <c r="E238" s="6" t="n"/>
      <c r="F238" s="16">
        <f>IF(C238="","",IFERROR(INDEX('Start here'!$E$13:$E$22,MATCH(C238,'Start here'!$D$13:$D$22,0)),""))</f>
        <v/>
      </c>
    </row>
    <row r="239">
      <c r="A239" s="6" t="n"/>
      <c r="B239" s="6" t="n"/>
      <c r="C239" s="6" t="n"/>
      <c r="D239" s="15" t="n"/>
      <c r="E239" s="6" t="n"/>
      <c r="F239" s="16">
        <f>IF(C239="","",IFERROR(INDEX('Start here'!$E$13:$E$22,MATCH(C239,'Start here'!$D$13:$D$22,0)),""))</f>
        <v/>
      </c>
    </row>
    <row r="240">
      <c r="A240" s="6" t="n"/>
      <c r="B240" s="6" t="n"/>
      <c r="C240" s="6" t="n"/>
      <c r="D240" s="15" t="n"/>
      <c r="E240" s="6" t="n"/>
      <c r="F240" s="16">
        <f>IF(C240="","",IFERROR(INDEX('Start here'!$E$13:$E$22,MATCH(C240,'Start here'!$D$13:$D$22,0)),""))</f>
        <v/>
      </c>
    </row>
    <row r="241">
      <c r="A241" s="6" t="n"/>
      <c r="B241" s="6" t="n"/>
      <c r="C241" s="6" t="n"/>
      <c r="D241" s="15" t="n"/>
      <c r="E241" s="6" t="n"/>
      <c r="F241" s="16">
        <f>IF(C241="","",IFERROR(INDEX('Start here'!$E$13:$E$22,MATCH(C241,'Start here'!$D$13:$D$22,0)),""))</f>
        <v/>
      </c>
    </row>
    <row r="242">
      <c r="A242" s="6" t="n"/>
      <c r="B242" s="6" t="n"/>
      <c r="C242" s="6" t="n"/>
      <c r="D242" s="15" t="n"/>
      <c r="E242" s="6" t="n"/>
      <c r="F242" s="16">
        <f>IF(C242="","",IFERROR(INDEX('Start here'!$E$13:$E$22,MATCH(C242,'Start here'!$D$13:$D$22,0)),""))</f>
        <v/>
      </c>
    </row>
    <row r="243">
      <c r="A243" s="6" t="n"/>
      <c r="B243" s="6" t="n"/>
      <c r="C243" s="6" t="n"/>
      <c r="D243" s="15" t="n"/>
      <c r="E243" s="6" t="n"/>
      <c r="F243" s="16">
        <f>IF(C243="","",IFERROR(INDEX('Start here'!$E$13:$E$22,MATCH(C243,'Start here'!$D$13:$D$22,0)),""))</f>
        <v/>
      </c>
    </row>
    <row r="244">
      <c r="A244" s="6" t="n"/>
      <c r="B244" s="6" t="n"/>
      <c r="C244" s="6" t="n"/>
      <c r="D244" s="15" t="n"/>
      <c r="E244" s="6" t="n"/>
      <c r="F244" s="16">
        <f>IF(C244="","",IFERROR(INDEX('Start here'!$E$13:$E$22,MATCH(C244,'Start here'!$D$13:$D$22,0)),""))</f>
        <v/>
      </c>
    </row>
    <row r="245">
      <c r="A245" s="6" t="n"/>
      <c r="B245" s="6" t="n"/>
      <c r="C245" s="6" t="n"/>
      <c r="D245" s="15" t="n"/>
      <c r="E245" s="6" t="n"/>
      <c r="F245" s="16">
        <f>IF(C245="","",IFERROR(INDEX('Start here'!$E$13:$E$22,MATCH(C245,'Start here'!$D$13:$D$22,0)),""))</f>
        <v/>
      </c>
    </row>
    <row r="246">
      <c r="A246" s="6" t="n"/>
      <c r="B246" s="6" t="n"/>
      <c r="C246" s="6" t="n"/>
      <c r="D246" s="15" t="n"/>
      <c r="E246" s="6" t="n"/>
      <c r="F246" s="16">
        <f>IF(C246="","",IFERROR(INDEX('Start here'!$E$13:$E$22,MATCH(C246,'Start here'!$D$13:$D$22,0)),""))</f>
        <v/>
      </c>
    </row>
    <row r="247">
      <c r="A247" s="6" t="n"/>
      <c r="B247" s="6" t="n"/>
      <c r="C247" s="6" t="n"/>
      <c r="D247" s="15" t="n"/>
      <c r="E247" s="6" t="n"/>
      <c r="F247" s="16">
        <f>IF(C247="","",IFERROR(INDEX('Start here'!$E$13:$E$22,MATCH(C247,'Start here'!$D$13:$D$22,0)),""))</f>
        <v/>
      </c>
    </row>
    <row r="248">
      <c r="A248" s="6" t="n"/>
      <c r="B248" s="6" t="n"/>
      <c r="C248" s="6" t="n"/>
      <c r="D248" s="15" t="n"/>
      <c r="E248" s="6" t="n"/>
      <c r="F248" s="16">
        <f>IF(C248="","",IFERROR(INDEX('Start here'!$E$13:$E$22,MATCH(C248,'Start here'!$D$13:$D$22,0)),""))</f>
        <v/>
      </c>
    </row>
    <row r="249">
      <c r="A249" s="6" t="n"/>
      <c r="B249" s="6" t="n"/>
      <c r="C249" s="6" t="n"/>
      <c r="D249" s="15" t="n"/>
      <c r="E249" s="6" t="n"/>
      <c r="F249" s="16">
        <f>IF(C249="","",IFERROR(INDEX('Start here'!$E$13:$E$22,MATCH(C249,'Start here'!$D$13:$D$22,0)),""))</f>
        <v/>
      </c>
    </row>
    <row r="250">
      <c r="A250" s="6" t="n"/>
      <c r="B250" s="6" t="n"/>
      <c r="C250" s="6" t="n"/>
      <c r="D250" s="15" t="n"/>
      <c r="E250" s="6" t="n"/>
      <c r="F250" s="16">
        <f>IF(C250="","",IFERROR(INDEX('Start here'!$E$13:$E$22,MATCH(C250,'Start here'!$D$13:$D$22,0)),""))</f>
        <v/>
      </c>
    </row>
    <row r="251">
      <c r="A251" s="6" t="n"/>
      <c r="B251" s="6" t="n"/>
      <c r="C251" s="6" t="n"/>
      <c r="D251" s="15" t="n"/>
      <c r="E251" s="6" t="n"/>
      <c r="F251" s="16">
        <f>IF(C251="","",IFERROR(INDEX('Start here'!$E$13:$E$22,MATCH(C251,'Start here'!$D$13:$D$22,0)),""))</f>
        <v/>
      </c>
    </row>
    <row r="252">
      <c r="A252" s="6" t="n"/>
      <c r="B252" s="6" t="n"/>
      <c r="C252" s="6" t="n"/>
      <c r="D252" s="15" t="n"/>
      <c r="E252" s="6" t="n"/>
      <c r="F252" s="16">
        <f>IF(C252="","",IFERROR(INDEX('Start here'!$E$13:$E$22,MATCH(C252,'Start here'!$D$13:$D$22,0)),""))</f>
        <v/>
      </c>
    </row>
    <row r="253">
      <c r="A253" s="6" t="n"/>
      <c r="B253" s="6" t="n"/>
      <c r="C253" s="6" t="n"/>
      <c r="D253" s="15" t="n"/>
      <c r="E253" s="6" t="n"/>
      <c r="F253" s="16">
        <f>IF(C253="","",IFERROR(INDEX('Start here'!$E$13:$E$22,MATCH(C253,'Start here'!$D$13:$D$22,0)),""))</f>
        <v/>
      </c>
    </row>
    <row r="254">
      <c r="A254" s="6" t="n"/>
      <c r="B254" s="6" t="n"/>
      <c r="C254" s="6" t="n"/>
      <c r="D254" s="15" t="n"/>
      <c r="E254" s="6" t="n"/>
      <c r="F254" s="16">
        <f>IF(C254="","",IFERROR(INDEX('Start here'!$E$13:$E$22,MATCH(C254,'Start here'!$D$13:$D$22,0)),""))</f>
        <v/>
      </c>
    </row>
    <row r="255">
      <c r="A255" s="6" t="n"/>
      <c r="B255" s="6" t="n"/>
      <c r="C255" s="6" t="n"/>
      <c r="D255" s="15" t="n"/>
      <c r="E255" s="6" t="n"/>
      <c r="F255" s="16">
        <f>IF(C255="","",IFERROR(INDEX('Start here'!$E$13:$E$22,MATCH(C255,'Start here'!$D$13:$D$22,0)),""))</f>
        <v/>
      </c>
    </row>
    <row r="256">
      <c r="A256" s="6" t="n"/>
      <c r="B256" s="6" t="n"/>
      <c r="C256" s="6" t="n"/>
      <c r="D256" s="15" t="n"/>
      <c r="E256" s="6" t="n"/>
      <c r="F256" s="16">
        <f>IF(C256="","",IFERROR(INDEX('Start here'!$E$13:$E$22,MATCH(C256,'Start here'!$D$13:$D$22,0)),""))</f>
        <v/>
      </c>
    </row>
    <row r="257">
      <c r="A257" s="6" t="n"/>
      <c r="B257" s="6" t="n"/>
      <c r="C257" s="6" t="n"/>
      <c r="D257" s="15" t="n"/>
      <c r="E257" s="6" t="n"/>
      <c r="F257" s="16">
        <f>IF(C257="","",IFERROR(INDEX('Start here'!$E$13:$E$22,MATCH(C257,'Start here'!$D$13:$D$22,0)),""))</f>
        <v/>
      </c>
    </row>
    <row r="258">
      <c r="A258" s="6" t="n"/>
      <c r="B258" s="6" t="n"/>
      <c r="C258" s="6" t="n"/>
      <c r="D258" s="15" t="n"/>
      <c r="E258" s="6" t="n"/>
      <c r="F258" s="16">
        <f>IF(C258="","",IFERROR(INDEX('Start here'!$E$13:$E$22,MATCH(C258,'Start here'!$D$13:$D$22,0)),""))</f>
        <v/>
      </c>
    </row>
    <row r="259">
      <c r="A259" s="6" t="n"/>
      <c r="B259" s="6" t="n"/>
      <c r="C259" s="6" t="n"/>
      <c r="D259" s="15" t="n"/>
      <c r="E259" s="6" t="n"/>
      <c r="F259" s="16">
        <f>IF(C259="","",IFERROR(INDEX('Start here'!$E$13:$E$22,MATCH(C259,'Start here'!$D$13:$D$22,0)),""))</f>
        <v/>
      </c>
    </row>
    <row r="260">
      <c r="A260" s="6" t="n"/>
      <c r="B260" s="6" t="n"/>
      <c r="C260" s="6" t="n"/>
      <c r="D260" s="15" t="n"/>
      <c r="E260" s="6" t="n"/>
      <c r="F260" s="16">
        <f>IF(C260="","",IFERROR(INDEX('Start here'!$E$13:$E$22,MATCH(C260,'Start here'!$D$13:$D$22,0)),""))</f>
        <v/>
      </c>
    </row>
    <row r="261">
      <c r="A261" s="6" t="n"/>
      <c r="B261" s="6" t="n"/>
      <c r="C261" s="6" t="n"/>
      <c r="D261" s="15" t="n"/>
      <c r="E261" s="6" t="n"/>
      <c r="F261" s="16">
        <f>IF(C261="","",IFERROR(INDEX('Start here'!$E$13:$E$22,MATCH(C261,'Start here'!$D$13:$D$22,0)),""))</f>
        <v/>
      </c>
    </row>
    <row r="262">
      <c r="A262" s="6" t="n"/>
      <c r="B262" s="6" t="n"/>
      <c r="C262" s="6" t="n"/>
      <c r="D262" s="15" t="n"/>
      <c r="E262" s="6" t="n"/>
      <c r="F262" s="16">
        <f>IF(C262="","",IFERROR(INDEX('Start here'!$E$13:$E$22,MATCH(C262,'Start here'!$D$13:$D$22,0)),""))</f>
        <v/>
      </c>
    </row>
    <row r="263">
      <c r="A263" s="6" t="n"/>
      <c r="B263" s="6" t="n"/>
      <c r="C263" s="6" t="n"/>
      <c r="D263" s="15" t="n"/>
      <c r="E263" s="6" t="n"/>
      <c r="F263" s="16">
        <f>IF(C263="","",IFERROR(INDEX('Start here'!$E$13:$E$22,MATCH(C263,'Start here'!$D$13:$D$22,0)),""))</f>
        <v/>
      </c>
    </row>
    <row r="264">
      <c r="A264" s="6" t="n"/>
      <c r="B264" s="6" t="n"/>
      <c r="C264" s="6" t="n"/>
      <c r="D264" s="15" t="n"/>
      <c r="E264" s="6" t="n"/>
      <c r="F264" s="16">
        <f>IF(C264="","",IFERROR(INDEX('Start here'!$E$13:$E$22,MATCH(C264,'Start here'!$D$13:$D$22,0)),""))</f>
        <v/>
      </c>
    </row>
    <row r="265">
      <c r="A265" s="6" t="n"/>
      <c r="B265" s="6" t="n"/>
      <c r="C265" s="6" t="n"/>
      <c r="D265" s="15" t="n"/>
      <c r="E265" s="6" t="n"/>
      <c r="F265" s="16">
        <f>IF(C265="","",IFERROR(INDEX('Start here'!$E$13:$E$22,MATCH(C265,'Start here'!$D$13:$D$22,0)),""))</f>
        <v/>
      </c>
    </row>
    <row r="266">
      <c r="A266" s="6" t="n"/>
      <c r="B266" s="6" t="n"/>
      <c r="C266" s="6" t="n"/>
      <c r="D266" s="15" t="n"/>
      <c r="E266" s="6" t="n"/>
      <c r="F266" s="16">
        <f>IF(C266="","",IFERROR(INDEX('Start here'!$E$13:$E$22,MATCH(C266,'Start here'!$D$13:$D$22,0)),""))</f>
        <v/>
      </c>
    </row>
    <row r="267">
      <c r="A267" s="6" t="n"/>
      <c r="B267" s="6" t="n"/>
      <c r="C267" s="6" t="n"/>
      <c r="D267" s="15" t="n"/>
      <c r="E267" s="6" t="n"/>
      <c r="F267" s="16">
        <f>IF(C267="","",IFERROR(INDEX('Start here'!$E$13:$E$22,MATCH(C267,'Start here'!$D$13:$D$22,0)),""))</f>
        <v/>
      </c>
    </row>
    <row r="268">
      <c r="A268" s="6" t="n"/>
      <c r="B268" s="6" t="n"/>
      <c r="C268" s="6" t="n"/>
      <c r="D268" s="15" t="n"/>
      <c r="E268" s="6" t="n"/>
      <c r="F268" s="16">
        <f>IF(C268="","",IFERROR(INDEX('Start here'!$E$13:$E$22,MATCH(C268,'Start here'!$D$13:$D$22,0)),""))</f>
        <v/>
      </c>
    </row>
    <row r="269">
      <c r="A269" s="6" t="n"/>
      <c r="B269" s="6" t="n"/>
      <c r="C269" s="6" t="n"/>
      <c r="D269" s="15" t="n"/>
      <c r="E269" s="6" t="n"/>
      <c r="F269" s="16">
        <f>IF(C269="","",IFERROR(INDEX('Start here'!$E$13:$E$22,MATCH(C269,'Start here'!$D$13:$D$22,0)),""))</f>
        <v/>
      </c>
    </row>
    <row r="270">
      <c r="A270" s="6" t="n"/>
      <c r="B270" s="6" t="n"/>
      <c r="C270" s="6" t="n"/>
      <c r="D270" s="15" t="n"/>
      <c r="E270" s="6" t="n"/>
      <c r="F270" s="16">
        <f>IF(C270="","",IFERROR(INDEX('Start here'!$E$13:$E$22,MATCH(C270,'Start here'!$D$13:$D$22,0)),""))</f>
        <v/>
      </c>
    </row>
    <row r="271">
      <c r="A271" s="6" t="n"/>
      <c r="B271" s="6" t="n"/>
      <c r="C271" s="6" t="n"/>
      <c r="D271" s="15" t="n"/>
      <c r="E271" s="6" t="n"/>
      <c r="F271" s="16">
        <f>IF(C271="","",IFERROR(INDEX('Start here'!$E$13:$E$22,MATCH(C271,'Start here'!$D$13:$D$22,0)),""))</f>
        <v/>
      </c>
    </row>
    <row r="272">
      <c r="A272" s="6" t="n"/>
      <c r="B272" s="6" t="n"/>
      <c r="C272" s="6" t="n"/>
      <c r="D272" s="15" t="n"/>
      <c r="E272" s="6" t="n"/>
      <c r="F272" s="16">
        <f>IF(C272="","",IFERROR(INDEX('Start here'!$E$13:$E$22,MATCH(C272,'Start here'!$D$13:$D$22,0)),""))</f>
        <v/>
      </c>
    </row>
    <row r="273">
      <c r="A273" s="6" t="n"/>
      <c r="B273" s="6" t="n"/>
      <c r="C273" s="6" t="n"/>
      <c r="D273" s="15" t="n"/>
      <c r="E273" s="6" t="n"/>
      <c r="F273" s="16">
        <f>IF(C273="","",IFERROR(INDEX('Start here'!$E$13:$E$22,MATCH(C273,'Start here'!$D$13:$D$22,0)),""))</f>
        <v/>
      </c>
    </row>
    <row r="274">
      <c r="A274" s="6" t="n"/>
      <c r="B274" s="6" t="n"/>
      <c r="C274" s="6" t="n"/>
      <c r="D274" s="15" t="n"/>
      <c r="E274" s="6" t="n"/>
      <c r="F274" s="16">
        <f>IF(C274="","",IFERROR(INDEX('Start here'!$E$13:$E$22,MATCH(C274,'Start here'!$D$13:$D$22,0)),""))</f>
        <v/>
      </c>
    </row>
    <row r="275">
      <c r="A275" s="6" t="n"/>
      <c r="B275" s="6" t="n"/>
      <c r="C275" s="6" t="n"/>
      <c r="D275" s="15" t="n"/>
      <c r="E275" s="6" t="n"/>
      <c r="F275" s="16">
        <f>IF(C275="","",IFERROR(INDEX('Start here'!$E$13:$E$22,MATCH(C275,'Start here'!$D$13:$D$22,0)),""))</f>
        <v/>
      </c>
    </row>
    <row r="276">
      <c r="A276" s="6" t="n"/>
      <c r="B276" s="6" t="n"/>
      <c r="C276" s="6" t="n"/>
      <c r="D276" s="15" t="n"/>
      <c r="E276" s="6" t="n"/>
      <c r="F276" s="16">
        <f>IF(C276="","",IFERROR(INDEX('Start here'!$E$13:$E$22,MATCH(C276,'Start here'!$D$13:$D$22,0)),""))</f>
        <v/>
      </c>
    </row>
    <row r="277">
      <c r="A277" s="6" t="n"/>
      <c r="B277" s="6" t="n"/>
      <c r="C277" s="6" t="n"/>
      <c r="D277" s="15" t="n"/>
      <c r="E277" s="6" t="n"/>
      <c r="F277" s="16">
        <f>IF(C277="","",IFERROR(INDEX('Start here'!$E$13:$E$22,MATCH(C277,'Start here'!$D$13:$D$22,0)),""))</f>
        <v/>
      </c>
    </row>
    <row r="278">
      <c r="A278" s="6" t="n"/>
      <c r="B278" s="6" t="n"/>
      <c r="C278" s="6" t="n"/>
      <c r="D278" s="15" t="n"/>
      <c r="E278" s="6" t="n"/>
      <c r="F278" s="16">
        <f>IF(C278="","",IFERROR(INDEX('Start here'!$E$13:$E$22,MATCH(C278,'Start here'!$D$13:$D$22,0)),""))</f>
        <v/>
      </c>
    </row>
    <row r="279">
      <c r="A279" s="6" t="n"/>
      <c r="B279" s="6" t="n"/>
      <c r="C279" s="6" t="n"/>
      <c r="D279" s="15" t="n"/>
      <c r="E279" s="6" t="n"/>
      <c r="F279" s="16">
        <f>IF(C279="","",IFERROR(INDEX('Start here'!$E$13:$E$22,MATCH(C279,'Start here'!$D$13:$D$22,0)),""))</f>
        <v/>
      </c>
    </row>
    <row r="280">
      <c r="A280" s="6" t="n"/>
      <c r="B280" s="6" t="n"/>
      <c r="C280" s="6" t="n"/>
      <c r="D280" s="15" t="n"/>
      <c r="E280" s="6" t="n"/>
      <c r="F280" s="16">
        <f>IF(C280="","",IFERROR(INDEX('Start here'!$E$13:$E$22,MATCH(C280,'Start here'!$D$13:$D$22,0)),""))</f>
        <v/>
      </c>
    </row>
    <row r="281">
      <c r="A281" s="6" t="n"/>
      <c r="B281" s="6" t="n"/>
      <c r="C281" s="6" t="n"/>
      <c r="D281" s="15" t="n"/>
      <c r="E281" s="6" t="n"/>
      <c r="F281" s="16">
        <f>IF(C281="","",IFERROR(INDEX('Start here'!$E$13:$E$22,MATCH(C281,'Start here'!$D$13:$D$22,0)),""))</f>
        <v/>
      </c>
    </row>
    <row r="282">
      <c r="A282" s="6" t="n"/>
      <c r="B282" s="6" t="n"/>
      <c r="C282" s="6" t="n"/>
      <c r="D282" s="15" t="n"/>
      <c r="E282" s="6" t="n"/>
      <c r="F282" s="16">
        <f>IF(C282="","",IFERROR(INDEX('Start here'!$E$13:$E$22,MATCH(C282,'Start here'!$D$13:$D$22,0)),""))</f>
        <v/>
      </c>
    </row>
    <row r="283">
      <c r="A283" s="6" t="n"/>
      <c r="B283" s="6" t="n"/>
      <c r="C283" s="6" t="n"/>
      <c r="D283" s="15" t="n"/>
      <c r="E283" s="6" t="n"/>
      <c r="F283" s="16">
        <f>IF(C283="","",IFERROR(INDEX('Start here'!$E$13:$E$22,MATCH(C283,'Start here'!$D$13:$D$22,0)),""))</f>
        <v/>
      </c>
    </row>
    <row r="284">
      <c r="A284" s="6" t="n"/>
      <c r="B284" s="6" t="n"/>
      <c r="C284" s="6" t="n"/>
      <c r="D284" s="15" t="n"/>
      <c r="E284" s="6" t="n"/>
      <c r="F284" s="16">
        <f>IF(C284="","",IFERROR(INDEX('Start here'!$E$13:$E$22,MATCH(C284,'Start here'!$D$13:$D$22,0)),""))</f>
        <v/>
      </c>
    </row>
    <row r="285">
      <c r="A285" s="6" t="n"/>
      <c r="B285" s="6" t="n"/>
      <c r="C285" s="6" t="n"/>
      <c r="D285" s="15" t="n"/>
      <c r="E285" s="6" t="n"/>
      <c r="F285" s="16">
        <f>IF(C285="","",IFERROR(INDEX('Start here'!$E$13:$E$22,MATCH(C285,'Start here'!$D$13:$D$22,0)),""))</f>
        <v/>
      </c>
    </row>
    <row r="286">
      <c r="A286" s="6" t="n"/>
      <c r="B286" s="6" t="n"/>
      <c r="C286" s="6" t="n"/>
      <c r="D286" s="15" t="n"/>
      <c r="E286" s="6" t="n"/>
      <c r="F286" s="16">
        <f>IF(C286="","",IFERROR(INDEX('Start here'!$E$13:$E$22,MATCH(C286,'Start here'!$D$13:$D$22,0)),""))</f>
        <v/>
      </c>
    </row>
    <row r="287">
      <c r="A287" s="6" t="n"/>
      <c r="B287" s="6" t="n"/>
      <c r="C287" s="6" t="n"/>
      <c r="D287" s="15" t="n"/>
      <c r="E287" s="6" t="n"/>
      <c r="F287" s="16">
        <f>IF(C287="","",IFERROR(INDEX('Start here'!$E$13:$E$22,MATCH(C287,'Start here'!$D$13:$D$22,0)),""))</f>
        <v/>
      </c>
    </row>
    <row r="288">
      <c r="A288" s="6" t="n"/>
      <c r="B288" s="6" t="n"/>
      <c r="C288" s="6" t="n"/>
      <c r="D288" s="15" t="n"/>
      <c r="E288" s="6" t="n"/>
      <c r="F288" s="16">
        <f>IF(C288="","",IFERROR(INDEX('Start here'!$E$13:$E$22,MATCH(C288,'Start here'!$D$13:$D$22,0)),""))</f>
        <v/>
      </c>
    </row>
    <row r="289">
      <c r="A289" s="6" t="n"/>
      <c r="B289" s="6" t="n"/>
      <c r="C289" s="6" t="n"/>
      <c r="D289" s="15" t="n"/>
      <c r="E289" s="6" t="n"/>
      <c r="F289" s="16">
        <f>IF(C289="","",IFERROR(INDEX('Start here'!$E$13:$E$22,MATCH(C289,'Start here'!$D$13:$D$22,0)),""))</f>
        <v/>
      </c>
    </row>
    <row r="290">
      <c r="A290" s="6" t="n"/>
      <c r="B290" s="6" t="n"/>
      <c r="C290" s="6" t="n"/>
      <c r="D290" s="15" t="n"/>
      <c r="E290" s="6" t="n"/>
      <c r="F290" s="16">
        <f>IF(C290="","",IFERROR(INDEX('Start here'!$E$13:$E$22,MATCH(C290,'Start here'!$D$13:$D$22,0)),""))</f>
        <v/>
      </c>
    </row>
    <row r="291">
      <c r="A291" s="6" t="n"/>
      <c r="B291" s="6" t="n"/>
      <c r="C291" s="6" t="n"/>
      <c r="D291" s="15" t="n"/>
      <c r="E291" s="6" t="n"/>
      <c r="F291" s="16">
        <f>IF(C291="","",IFERROR(INDEX('Start here'!$E$13:$E$22,MATCH(C291,'Start here'!$D$13:$D$22,0)),""))</f>
        <v/>
      </c>
    </row>
    <row r="292">
      <c r="A292" s="6" t="n"/>
      <c r="B292" s="6" t="n"/>
      <c r="C292" s="6" t="n"/>
      <c r="D292" s="15" t="n"/>
      <c r="E292" s="6" t="n"/>
      <c r="F292" s="16">
        <f>IF(C292="","",IFERROR(INDEX('Start here'!$E$13:$E$22,MATCH(C292,'Start here'!$D$13:$D$22,0)),""))</f>
        <v/>
      </c>
    </row>
    <row r="293">
      <c r="A293" s="6" t="n"/>
      <c r="B293" s="6" t="n"/>
      <c r="C293" s="6" t="n"/>
      <c r="D293" s="15" t="n"/>
      <c r="E293" s="6" t="n"/>
      <c r="F293" s="16">
        <f>IF(C293="","",IFERROR(INDEX('Start here'!$E$13:$E$22,MATCH(C293,'Start here'!$D$13:$D$22,0)),""))</f>
        <v/>
      </c>
    </row>
    <row r="294">
      <c r="A294" s="6" t="n"/>
      <c r="B294" s="6" t="n"/>
      <c r="C294" s="6" t="n"/>
      <c r="D294" s="15" t="n"/>
      <c r="E294" s="6" t="n"/>
      <c r="F294" s="16">
        <f>IF(C294="","",IFERROR(INDEX('Start here'!$E$13:$E$22,MATCH(C294,'Start here'!$D$13:$D$22,0)),""))</f>
        <v/>
      </c>
    </row>
    <row r="295">
      <c r="A295" s="6" t="n"/>
      <c r="B295" s="6" t="n"/>
      <c r="C295" s="6" t="n"/>
      <c r="D295" s="15" t="n"/>
      <c r="E295" s="6" t="n"/>
      <c r="F295" s="16">
        <f>IF(C295="","",IFERROR(INDEX('Start here'!$E$13:$E$22,MATCH(C295,'Start here'!$D$13:$D$22,0)),""))</f>
        <v/>
      </c>
    </row>
    <row r="296">
      <c r="A296" s="6" t="n"/>
      <c r="B296" s="6" t="n"/>
      <c r="C296" s="6" t="n"/>
      <c r="D296" s="15" t="n"/>
      <c r="E296" s="6" t="n"/>
      <c r="F296" s="16">
        <f>IF(C296="","",IFERROR(INDEX('Start here'!$E$13:$E$22,MATCH(C296,'Start here'!$D$13:$D$22,0)),""))</f>
        <v/>
      </c>
    </row>
    <row r="297">
      <c r="A297" s="6" t="n"/>
      <c r="B297" s="6" t="n"/>
      <c r="C297" s="6" t="n"/>
      <c r="D297" s="15" t="n"/>
      <c r="E297" s="6" t="n"/>
      <c r="F297" s="16">
        <f>IF(C297="","",IFERROR(INDEX('Start here'!$E$13:$E$22,MATCH(C297,'Start here'!$D$13:$D$22,0)),""))</f>
        <v/>
      </c>
    </row>
    <row r="298">
      <c r="A298" s="6" t="n"/>
      <c r="B298" s="6" t="n"/>
      <c r="C298" s="6" t="n"/>
      <c r="D298" s="15" t="n"/>
      <c r="E298" s="6" t="n"/>
      <c r="F298" s="16">
        <f>IF(C298="","",IFERROR(INDEX('Start here'!$E$13:$E$22,MATCH(C298,'Start here'!$D$13:$D$22,0)),""))</f>
        <v/>
      </c>
    </row>
    <row r="299">
      <c r="A299" s="6" t="n"/>
      <c r="B299" s="6" t="n"/>
      <c r="C299" s="6" t="n"/>
      <c r="D299" s="15" t="n"/>
      <c r="E299" s="6" t="n"/>
      <c r="F299" s="16">
        <f>IF(C299="","",IFERROR(INDEX('Start here'!$E$13:$E$22,MATCH(C299,'Start here'!$D$13:$D$22,0)),""))</f>
        <v/>
      </c>
    </row>
    <row r="300">
      <c r="A300" s="6" t="n"/>
      <c r="B300" s="6" t="n"/>
      <c r="C300" s="6" t="n"/>
      <c r="D300" s="15" t="n"/>
      <c r="E300" s="6" t="n"/>
      <c r="F300" s="16">
        <f>IF(C300="","",IFERROR(INDEX('Start here'!$E$13:$E$22,MATCH(C300,'Start here'!$D$13:$D$22,0)),""))</f>
        <v/>
      </c>
    </row>
    <row r="301">
      <c r="A301" s="6" t="n"/>
      <c r="B301" s="6" t="n"/>
      <c r="C301" s="6" t="n"/>
      <c r="D301" s="15" t="n"/>
      <c r="E301" s="6" t="n"/>
      <c r="F301" s="16">
        <f>IF(C301="","",IFERROR(INDEX('Start here'!$E$13:$E$22,MATCH(C301,'Start here'!$D$13:$D$22,0)),""))</f>
        <v/>
      </c>
    </row>
    <row r="302">
      <c r="A302" s="6" t="n"/>
      <c r="B302" s="6" t="n"/>
      <c r="C302" s="6" t="n"/>
      <c r="D302" s="15" t="n"/>
      <c r="E302" s="6" t="n"/>
      <c r="F302" s="16">
        <f>IF(C302="","",IFERROR(INDEX('Start here'!$E$13:$E$22,MATCH(C302,'Start here'!$D$13:$D$22,0)),""))</f>
        <v/>
      </c>
    </row>
    <row r="303">
      <c r="A303" s="6" t="n"/>
      <c r="B303" s="6" t="n"/>
      <c r="C303" s="6" t="n"/>
      <c r="D303" s="15" t="n"/>
      <c r="E303" s="6" t="n"/>
      <c r="F303" s="16">
        <f>IF(C303="","",IFERROR(INDEX('Start here'!$E$13:$E$22,MATCH(C303,'Start here'!$D$13:$D$22,0)),""))</f>
        <v/>
      </c>
    </row>
    <row r="304">
      <c r="A304" s="6" t="n"/>
      <c r="B304" s="6" t="n"/>
      <c r="C304" s="6" t="n"/>
      <c r="D304" s="15" t="n"/>
      <c r="E304" s="6" t="n"/>
      <c r="F304" s="16">
        <f>IF(C304="","",IFERROR(INDEX('Start here'!$E$13:$E$22,MATCH(C304,'Start here'!$D$13:$D$22,0)),""))</f>
        <v/>
      </c>
    </row>
    <row r="305">
      <c r="A305" s="6" t="n"/>
      <c r="B305" s="6" t="n"/>
      <c r="C305" s="6" t="n"/>
      <c r="D305" s="15" t="n"/>
      <c r="E305" s="6" t="n"/>
      <c r="F305" s="16">
        <f>IF(C305="","",IFERROR(INDEX('Start here'!$E$13:$E$22,MATCH(C305,'Start here'!$D$13:$D$22,0)),""))</f>
        <v/>
      </c>
    </row>
    <row r="306">
      <c r="A306" s="6" t="n"/>
      <c r="B306" s="6" t="n"/>
      <c r="C306" s="6" t="n"/>
      <c r="D306" s="15" t="n"/>
      <c r="E306" s="6" t="n"/>
      <c r="F306" s="16">
        <f>IF(C306="","",IFERROR(INDEX('Start here'!$E$13:$E$22,MATCH(C306,'Start here'!$D$13:$D$22,0)),""))</f>
        <v/>
      </c>
    </row>
    <row r="307">
      <c r="A307" s="6" t="n"/>
      <c r="B307" s="6" t="n"/>
      <c r="C307" s="6" t="n"/>
      <c r="D307" s="15" t="n"/>
      <c r="E307" s="6" t="n"/>
      <c r="F307" s="16">
        <f>IF(C307="","",IFERROR(INDEX('Start here'!$E$13:$E$22,MATCH(C307,'Start here'!$D$13:$D$22,0)),""))</f>
        <v/>
      </c>
    </row>
    <row r="308">
      <c r="A308" s="6" t="n"/>
      <c r="B308" s="6" t="n"/>
      <c r="C308" s="6" t="n"/>
      <c r="D308" s="15" t="n"/>
      <c r="E308" s="6" t="n"/>
      <c r="F308" s="16">
        <f>IF(C308="","",IFERROR(INDEX('Start here'!$E$13:$E$22,MATCH(C308,'Start here'!$D$13:$D$22,0)),""))</f>
        <v/>
      </c>
    </row>
    <row r="309">
      <c r="A309" s="6" t="n"/>
      <c r="B309" s="6" t="n"/>
      <c r="C309" s="6" t="n"/>
      <c r="D309" s="15" t="n"/>
      <c r="E309" s="6" t="n"/>
      <c r="F309" s="16">
        <f>IF(C309="","",IFERROR(INDEX('Start here'!$E$13:$E$22,MATCH(C309,'Start here'!$D$13:$D$22,0)),""))</f>
        <v/>
      </c>
    </row>
    <row r="310">
      <c r="A310" s="6" t="n"/>
      <c r="B310" s="6" t="n"/>
      <c r="C310" s="6" t="n"/>
      <c r="D310" s="15" t="n"/>
      <c r="E310" s="6" t="n"/>
      <c r="F310" s="16">
        <f>IF(C310="","",IFERROR(INDEX('Start here'!$E$13:$E$22,MATCH(C310,'Start here'!$D$13:$D$22,0)),""))</f>
        <v/>
      </c>
    </row>
    <row r="311">
      <c r="A311" s="6" t="n"/>
      <c r="B311" s="6" t="n"/>
      <c r="C311" s="6" t="n"/>
      <c r="D311" s="15" t="n"/>
      <c r="E311" s="6" t="n"/>
      <c r="F311" s="16">
        <f>IF(C311="","",IFERROR(INDEX('Start here'!$E$13:$E$22,MATCH(C311,'Start here'!$D$13:$D$22,0)),""))</f>
        <v/>
      </c>
    </row>
    <row r="312">
      <c r="A312" s="6" t="n"/>
      <c r="B312" s="6" t="n"/>
      <c r="C312" s="6" t="n"/>
      <c r="D312" s="15" t="n"/>
      <c r="E312" s="6" t="n"/>
      <c r="F312" s="16">
        <f>IF(C312="","",IFERROR(INDEX('Start here'!$E$13:$E$22,MATCH(C312,'Start here'!$D$13:$D$22,0)),""))</f>
        <v/>
      </c>
    </row>
    <row r="313">
      <c r="A313" s="6" t="n"/>
      <c r="B313" s="6" t="n"/>
      <c r="C313" s="6" t="n"/>
      <c r="D313" s="15" t="n"/>
      <c r="E313" s="6" t="n"/>
      <c r="F313" s="16">
        <f>IF(C313="","",IFERROR(INDEX('Start here'!$E$13:$E$22,MATCH(C313,'Start here'!$D$13:$D$22,0)),""))</f>
        <v/>
      </c>
    </row>
    <row r="314">
      <c r="A314" s="6" t="n"/>
      <c r="B314" s="6" t="n"/>
      <c r="C314" s="6" t="n"/>
      <c r="D314" s="15" t="n"/>
      <c r="E314" s="6" t="n"/>
      <c r="F314" s="16">
        <f>IF(C314="","",IFERROR(INDEX('Start here'!$E$13:$E$22,MATCH(C314,'Start here'!$D$13:$D$22,0)),""))</f>
        <v/>
      </c>
    </row>
    <row r="315">
      <c r="A315" s="6" t="n"/>
      <c r="B315" s="6" t="n"/>
      <c r="C315" s="6" t="n"/>
      <c r="D315" s="15" t="n"/>
      <c r="E315" s="6" t="n"/>
      <c r="F315" s="16">
        <f>IF(C315="","",IFERROR(INDEX('Start here'!$E$13:$E$22,MATCH(C315,'Start here'!$D$13:$D$22,0)),""))</f>
        <v/>
      </c>
    </row>
    <row r="316">
      <c r="A316" s="6" t="n"/>
      <c r="B316" s="6" t="n"/>
      <c r="C316" s="6" t="n"/>
      <c r="D316" s="15" t="n"/>
      <c r="E316" s="6" t="n"/>
      <c r="F316" s="16">
        <f>IF(C316="","",IFERROR(INDEX('Start here'!$E$13:$E$22,MATCH(C316,'Start here'!$D$13:$D$22,0)),""))</f>
        <v/>
      </c>
    </row>
    <row r="317">
      <c r="A317" s="6" t="n"/>
      <c r="B317" s="6" t="n"/>
      <c r="C317" s="6" t="n"/>
      <c r="D317" s="15" t="n"/>
      <c r="E317" s="6" t="n"/>
      <c r="F317" s="16">
        <f>IF(C317="","",IFERROR(INDEX('Start here'!$E$13:$E$22,MATCH(C317,'Start here'!$D$13:$D$22,0)),""))</f>
        <v/>
      </c>
    </row>
    <row r="318">
      <c r="A318" s="6" t="n"/>
      <c r="B318" s="6" t="n"/>
      <c r="C318" s="6" t="n"/>
      <c r="D318" s="15" t="n"/>
      <c r="E318" s="6" t="n"/>
      <c r="F318" s="16">
        <f>IF(C318="","",IFERROR(INDEX('Start here'!$E$13:$E$22,MATCH(C318,'Start here'!$D$13:$D$22,0)),""))</f>
        <v/>
      </c>
    </row>
    <row r="319">
      <c r="A319" s="6" t="n"/>
      <c r="B319" s="6" t="n"/>
      <c r="C319" s="6" t="n"/>
      <c r="D319" s="15" t="n"/>
      <c r="E319" s="6" t="n"/>
      <c r="F319" s="16">
        <f>IF(C319="","",IFERROR(INDEX('Start here'!$E$13:$E$22,MATCH(C319,'Start here'!$D$13:$D$22,0)),""))</f>
        <v/>
      </c>
    </row>
    <row r="320">
      <c r="A320" s="6" t="n"/>
      <c r="B320" s="6" t="n"/>
      <c r="C320" s="6" t="n"/>
      <c r="D320" s="15" t="n"/>
      <c r="E320" s="6" t="n"/>
      <c r="F320" s="16">
        <f>IF(C320="","",IFERROR(INDEX('Start here'!$E$13:$E$22,MATCH(C320,'Start here'!$D$13:$D$22,0)),""))</f>
        <v/>
      </c>
    </row>
    <row r="321">
      <c r="A321" s="6" t="n"/>
      <c r="B321" s="6" t="n"/>
      <c r="C321" s="6" t="n"/>
      <c r="D321" s="15" t="n"/>
      <c r="E321" s="6" t="n"/>
      <c r="F321" s="16">
        <f>IF(C321="","",IFERROR(INDEX('Start here'!$E$13:$E$22,MATCH(C321,'Start here'!$D$13:$D$22,0)),""))</f>
        <v/>
      </c>
    </row>
    <row r="322">
      <c r="A322" s="6" t="n"/>
      <c r="B322" s="6" t="n"/>
      <c r="C322" s="6" t="n"/>
      <c r="D322" s="15" t="n"/>
      <c r="E322" s="6" t="n"/>
      <c r="F322" s="16">
        <f>IF(C322="","",IFERROR(INDEX('Start here'!$E$13:$E$22,MATCH(C322,'Start here'!$D$13:$D$22,0)),""))</f>
        <v/>
      </c>
    </row>
    <row r="323">
      <c r="A323" s="6" t="n"/>
      <c r="B323" s="6" t="n"/>
      <c r="C323" s="6" t="n"/>
      <c r="D323" s="15" t="n"/>
      <c r="E323" s="6" t="n"/>
      <c r="F323" s="16">
        <f>IF(C323="","",IFERROR(INDEX('Start here'!$E$13:$E$22,MATCH(C323,'Start here'!$D$13:$D$22,0)),""))</f>
        <v/>
      </c>
    </row>
    <row r="324">
      <c r="A324" s="6" t="n"/>
      <c r="B324" s="6" t="n"/>
      <c r="C324" s="6" t="n"/>
      <c r="D324" s="15" t="n"/>
      <c r="E324" s="6" t="n"/>
      <c r="F324" s="16">
        <f>IF(C324="","",IFERROR(INDEX('Start here'!$E$13:$E$22,MATCH(C324,'Start here'!$D$13:$D$22,0)),""))</f>
        <v/>
      </c>
    </row>
    <row r="325">
      <c r="A325" s="6" t="n"/>
      <c r="B325" s="6" t="n"/>
      <c r="C325" s="6" t="n"/>
      <c r="D325" s="15" t="n"/>
      <c r="E325" s="6" t="n"/>
      <c r="F325" s="16">
        <f>IF(C325="","",IFERROR(INDEX('Start here'!$E$13:$E$22,MATCH(C325,'Start here'!$D$13:$D$22,0)),""))</f>
        <v/>
      </c>
    </row>
    <row r="326">
      <c r="A326" s="6" t="n"/>
      <c r="B326" s="6" t="n"/>
      <c r="C326" s="6" t="n"/>
      <c r="D326" s="15" t="n"/>
      <c r="E326" s="6" t="n"/>
      <c r="F326" s="16">
        <f>IF(C326="","",IFERROR(INDEX('Start here'!$E$13:$E$22,MATCH(C326,'Start here'!$D$13:$D$22,0)),""))</f>
        <v/>
      </c>
    </row>
    <row r="327">
      <c r="A327" s="6" t="n"/>
      <c r="B327" s="6" t="n"/>
      <c r="C327" s="6" t="n"/>
      <c r="D327" s="15" t="n"/>
      <c r="E327" s="6" t="n"/>
      <c r="F327" s="16">
        <f>IF(C327="","",IFERROR(INDEX('Start here'!$E$13:$E$22,MATCH(C327,'Start here'!$D$13:$D$22,0)),""))</f>
        <v/>
      </c>
    </row>
    <row r="328">
      <c r="A328" s="6" t="n"/>
      <c r="B328" s="6" t="n"/>
      <c r="C328" s="6" t="n"/>
      <c r="D328" s="15" t="n"/>
      <c r="E328" s="6" t="n"/>
      <c r="F328" s="16">
        <f>IF(C328="","",IFERROR(INDEX('Start here'!$E$13:$E$22,MATCH(C328,'Start here'!$D$13:$D$22,0)),""))</f>
        <v/>
      </c>
    </row>
    <row r="329">
      <c r="A329" s="6" t="n"/>
      <c r="B329" s="6" t="n"/>
      <c r="C329" s="6" t="n"/>
      <c r="D329" s="15" t="n"/>
      <c r="E329" s="6" t="n"/>
      <c r="F329" s="16">
        <f>IF(C329="","",IFERROR(INDEX('Start here'!$E$13:$E$22,MATCH(C329,'Start here'!$D$13:$D$22,0)),""))</f>
        <v/>
      </c>
    </row>
    <row r="330">
      <c r="A330" s="6" t="n"/>
      <c r="B330" s="6" t="n"/>
      <c r="C330" s="6" t="n"/>
      <c r="D330" s="15" t="n"/>
      <c r="E330" s="6" t="n"/>
      <c r="F330" s="16">
        <f>IF(C330="","",IFERROR(INDEX('Start here'!$E$13:$E$22,MATCH(C330,'Start here'!$D$13:$D$22,0)),""))</f>
        <v/>
      </c>
    </row>
    <row r="331">
      <c r="A331" s="6" t="n"/>
      <c r="B331" s="6" t="n"/>
      <c r="C331" s="6" t="n"/>
      <c r="D331" s="15" t="n"/>
      <c r="E331" s="6" t="n"/>
      <c r="F331" s="16">
        <f>IF(C331="","",IFERROR(INDEX('Start here'!$E$13:$E$22,MATCH(C331,'Start here'!$D$13:$D$22,0)),""))</f>
        <v/>
      </c>
    </row>
    <row r="332">
      <c r="A332" s="6" t="n"/>
      <c r="B332" s="6" t="n"/>
      <c r="C332" s="6" t="n"/>
      <c r="D332" s="15" t="n"/>
      <c r="E332" s="6" t="n"/>
      <c r="F332" s="16">
        <f>IF(C332="","",IFERROR(INDEX('Start here'!$E$13:$E$22,MATCH(C332,'Start here'!$D$13:$D$22,0)),""))</f>
        <v/>
      </c>
    </row>
    <row r="333">
      <c r="A333" s="6" t="n"/>
      <c r="B333" s="6" t="n"/>
      <c r="C333" s="6" t="n"/>
      <c r="D333" s="15" t="n"/>
      <c r="E333" s="6" t="n"/>
      <c r="F333" s="16">
        <f>IF(C333="","",IFERROR(INDEX('Start here'!$E$13:$E$22,MATCH(C333,'Start here'!$D$13:$D$22,0)),""))</f>
        <v/>
      </c>
    </row>
    <row r="334">
      <c r="A334" s="6" t="n"/>
      <c r="B334" s="6" t="n"/>
      <c r="C334" s="6" t="n"/>
      <c r="D334" s="15" t="n"/>
      <c r="E334" s="6" t="n"/>
      <c r="F334" s="16">
        <f>IF(C334="","",IFERROR(INDEX('Start here'!$E$13:$E$22,MATCH(C334,'Start here'!$D$13:$D$22,0)),""))</f>
        <v/>
      </c>
    </row>
    <row r="335">
      <c r="A335" s="6" t="n"/>
      <c r="B335" s="6" t="n"/>
      <c r="C335" s="6" t="n"/>
      <c r="D335" s="15" t="n"/>
      <c r="E335" s="6" t="n"/>
      <c r="F335" s="16">
        <f>IF(C335="","",IFERROR(INDEX('Start here'!$E$13:$E$22,MATCH(C335,'Start here'!$D$13:$D$22,0)),""))</f>
        <v/>
      </c>
    </row>
    <row r="336">
      <c r="A336" s="6" t="n"/>
      <c r="B336" s="6" t="n"/>
      <c r="C336" s="6" t="n"/>
      <c r="D336" s="15" t="n"/>
      <c r="E336" s="6" t="n"/>
      <c r="F336" s="16">
        <f>IF(C336="","",IFERROR(INDEX('Start here'!$E$13:$E$22,MATCH(C336,'Start here'!$D$13:$D$22,0)),""))</f>
        <v/>
      </c>
    </row>
    <row r="337">
      <c r="A337" s="6" t="n"/>
      <c r="B337" s="6" t="n"/>
      <c r="C337" s="6" t="n"/>
      <c r="D337" s="15" t="n"/>
      <c r="E337" s="6" t="n"/>
      <c r="F337" s="16">
        <f>IF(C337="","",IFERROR(INDEX('Start here'!$E$13:$E$22,MATCH(C337,'Start here'!$D$13:$D$22,0)),""))</f>
        <v/>
      </c>
    </row>
    <row r="338">
      <c r="A338" s="6" t="n"/>
      <c r="B338" s="6" t="n"/>
      <c r="C338" s="6" t="n"/>
      <c r="D338" s="15" t="n"/>
      <c r="E338" s="6" t="n"/>
      <c r="F338" s="16">
        <f>IF(C338="","",IFERROR(INDEX('Start here'!$E$13:$E$22,MATCH(C338,'Start here'!$D$13:$D$22,0)),""))</f>
        <v/>
      </c>
    </row>
    <row r="339">
      <c r="A339" s="6" t="n"/>
      <c r="B339" s="6" t="n"/>
      <c r="C339" s="6" t="n"/>
      <c r="D339" s="15" t="n"/>
      <c r="E339" s="6" t="n"/>
      <c r="F339" s="16">
        <f>IF(C339="","",IFERROR(INDEX('Start here'!$E$13:$E$22,MATCH(C339,'Start here'!$D$13:$D$22,0)),""))</f>
        <v/>
      </c>
    </row>
    <row r="340">
      <c r="A340" s="6" t="n"/>
      <c r="B340" s="6" t="n"/>
      <c r="C340" s="6" t="n"/>
      <c r="D340" s="15" t="n"/>
      <c r="E340" s="6" t="n"/>
      <c r="F340" s="16">
        <f>IF(C340="","",IFERROR(INDEX('Start here'!$E$13:$E$22,MATCH(C340,'Start here'!$D$13:$D$22,0)),""))</f>
        <v/>
      </c>
    </row>
    <row r="341">
      <c r="A341" s="6" t="n"/>
      <c r="B341" s="6" t="n"/>
      <c r="C341" s="6" t="n"/>
      <c r="D341" s="15" t="n"/>
      <c r="E341" s="6" t="n"/>
      <c r="F341" s="16">
        <f>IF(C341="","",IFERROR(INDEX('Start here'!$E$13:$E$22,MATCH(C341,'Start here'!$D$13:$D$22,0)),""))</f>
        <v/>
      </c>
    </row>
    <row r="342">
      <c r="A342" s="6" t="n"/>
      <c r="B342" s="6" t="n"/>
      <c r="C342" s="6" t="n"/>
      <c r="D342" s="15" t="n"/>
      <c r="E342" s="6" t="n"/>
      <c r="F342" s="16">
        <f>IF(C342="","",IFERROR(INDEX('Start here'!$E$13:$E$22,MATCH(C342,'Start here'!$D$13:$D$22,0)),""))</f>
        <v/>
      </c>
    </row>
    <row r="343">
      <c r="A343" s="6" t="n"/>
      <c r="B343" s="6" t="n"/>
      <c r="C343" s="6" t="n"/>
      <c r="D343" s="15" t="n"/>
      <c r="E343" s="6" t="n"/>
      <c r="F343" s="16">
        <f>IF(C343="","",IFERROR(INDEX('Start here'!$E$13:$E$22,MATCH(C343,'Start here'!$D$13:$D$22,0)),""))</f>
        <v/>
      </c>
    </row>
    <row r="344">
      <c r="A344" s="6" t="n"/>
      <c r="B344" s="6" t="n"/>
      <c r="C344" s="6" t="n"/>
      <c r="D344" s="15" t="n"/>
      <c r="E344" s="6" t="n"/>
      <c r="F344" s="16">
        <f>IF(C344="","",IFERROR(INDEX('Start here'!$E$13:$E$22,MATCH(C344,'Start here'!$D$13:$D$22,0)),""))</f>
        <v/>
      </c>
    </row>
    <row r="345">
      <c r="A345" s="6" t="n"/>
      <c r="B345" s="6" t="n"/>
      <c r="C345" s="6" t="n"/>
      <c r="D345" s="15" t="n"/>
      <c r="E345" s="6" t="n"/>
      <c r="F345" s="16">
        <f>IF(C345="","",IFERROR(INDEX('Start here'!$E$13:$E$22,MATCH(C345,'Start here'!$D$13:$D$22,0)),""))</f>
        <v/>
      </c>
    </row>
    <row r="346">
      <c r="A346" s="6" t="n"/>
      <c r="B346" s="6" t="n"/>
      <c r="C346" s="6" t="n"/>
      <c r="D346" s="15" t="n"/>
      <c r="E346" s="6" t="n"/>
      <c r="F346" s="16">
        <f>IF(C346="","",IFERROR(INDEX('Start here'!$E$13:$E$22,MATCH(C346,'Start here'!$D$13:$D$22,0)),""))</f>
        <v/>
      </c>
    </row>
    <row r="347">
      <c r="A347" s="6" t="n"/>
      <c r="B347" s="6" t="n"/>
      <c r="C347" s="6" t="n"/>
      <c r="D347" s="15" t="n"/>
      <c r="E347" s="6" t="n"/>
      <c r="F347" s="16">
        <f>IF(C347="","",IFERROR(INDEX('Start here'!$E$13:$E$22,MATCH(C347,'Start here'!$D$13:$D$22,0)),""))</f>
        <v/>
      </c>
    </row>
    <row r="348">
      <c r="A348" s="6" t="n"/>
      <c r="B348" s="6" t="n"/>
      <c r="C348" s="6" t="n"/>
      <c r="D348" s="15" t="n"/>
      <c r="E348" s="6" t="n"/>
      <c r="F348" s="16">
        <f>IF(C348="","",IFERROR(INDEX('Start here'!$E$13:$E$22,MATCH(C348,'Start here'!$D$13:$D$22,0)),""))</f>
        <v/>
      </c>
    </row>
    <row r="349">
      <c r="A349" s="6" t="n"/>
      <c r="B349" s="6" t="n"/>
      <c r="C349" s="6" t="n"/>
      <c r="D349" s="15" t="n"/>
      <c r="E349" s="6" t="n"/>
      <c r="F349" s="16">
        <f>IF(C349="","",IFERROR(INDEX('Start here'!$E$13:$E$22,MATCH(C349,'Start here'!$D$13:$D$22,0)),""))</f>
        <v/>
      </c>
    </row>
    <row r="350">
      <c r="A350" s="6" t="n"/>
      <c r="B350" s="6" t="n"/>
      <c r="C350" s="6" t="n"/>
      <c r="D350" s="15" t="n"/>
      <c r="E350" s="6" t="n"/>
      <c r="F350" s="16">
        <f>IF(C350="","",IFERROR(INDEX('Start here'!$E$13:$E$22,MATCH(C350,'Start here'!$D$13:$D$22,0)),""))</f>
        <v/>
      </c>
    </row>
    <row r="351">
      <c r="A351" s="6" t="n"/>
      <c r="B351" s="6" t="n"/>
      <c r="C351" s="6" t="n"/>
      <c r="D351" s="15" t="n"/>
      <c r="E351" s="6" t="n"/>
      <c r="F351" s="16">
        <f>IF(C351="","",IFERROR(INDEX('Start here'!$E$13:$E$22,MATCH(C351,'Start here'!$D$13:$D$22,0)),""))</f>
        <v/>
      </c>
    </row>
    <row r="352">
      <c r="A352" s="6" t="n"/>
      <c r="B352" s="6" t="n"/>
      <c r="C352" s="6" t="n"/>
      <c r="D352" s="15" t="n"/>
      <c r="E352" s="6" t="n"/>
      <c r="F352" s="16">
        <f>IF(C352="","",IFERROR(INDEX('Start here'!$E$13:$E$22,MATCH(C352,'Start here'!$D$13:$D$22,0)),""))</f>
        <v/>
      </c>
    </row>
    <row r="353">
      <c r="A353" s="6" t="n"/>
      <c r="B353" s="6" t="n"/>
      <c r="C353" s="6" t="n"/>
      <c r="D353" s="15" t="n"/>
      <c r="E353" s="6" t="n"/>
      <c r="F353" s="16">
        <f>IF(C353="","",IFERROR(INDEX('Start here'!$E$13:$E$22,MATCH(C353,'Start here'!$D$13:$D$22,0)),""))</f>
        <v/>
      </c>
    </row>
    <row r="354">
      <c r="A354" s="6" t="n"/>
      <c r="B354" s="6" t="n"/>
      <c r="C354" s="6" t="n"/>
      <c r="D354" s="15" t="n"/>
      <c r="E354" s="6" t="n"/>
      <c r="F354" s="16">
        <f>IF(C354="","",IFERROR(INDEX('Start here'!$E$13:$E$22,MATCH(C354,'Start here'!$D$13:$D$22,0)),""))</f>
        <v/>
      </c>
    </row>
    <row r="355">
      <c r="A355" s="6" t="n"/>
      <c r="B355" s="6" t="n"/>
      <c r="C355" s="6" t="n"/>
      <c r="D355" s="15" t="n"/>
      <c r="E355" s="6" t="n"/>
      <c r="F355" s="16">
        <f>IF(C355="","",IFERROR(INDEX('Start here'!$E$13:$E$22,MATCH(C355,'Start here'!$D$13:$D$22,0)),""))</f>
        <v/>
      </c>
    </row>
    <row r="356">
      <c r="A356" s="6" t="n"/>
      <c r="B356" s="6" t="n"/>
      <c r="C356" s="6" t="n"/>
      <c r="D356" s="15" t="n"/>
      <c r="E356" s="6" t="n"/>
      <c r="F356" s="16">
        <f>IF(C356="","",IFERROR(INDEX('Start here'!$E$13:$E$22,MATCH(C356,'Start here'!$D$13:$D$22,0)),""))</f>
        <v/>
      </c>
    </row>
    <row r="357">
      <c r="A357" s="6" t="n"/>
      <c r="B357" s="6" t="n"/>
      <c r="C357" s="6" t="n"/>
      <c r="D357" s="15" t="n"/>
      <c r="E357" s="6" t="n"/>
      <c r="F357" s="16">
        <f>IF(C357="","",IFERROR(INDEX('Start here'!$E$13:$E$22,MATCH(C357,'Start here'!$D$13:$D$22,0)),""))</f>
        <v/>
      </c>
    </row>
    <row r="358">
      <c r="A358" s="6" t="n"/>
      <c r="B358" s="6" t="n"/>
      <c r="C358" s="6" t="n"/>
      <c r="D358" s="15" t="n"/>
      <c r="E358" s="6" t="n"/>
      <c r="F358" s="16">
        <f>IF(C358="","",IFERROR(INDEX('Start here'!$E$13:$E$22,MATCH(C358,'Start here'!$D$13:$D$22,0)),""))</f>
        <v/>
      </c>
    </row>
    <row r="359">
      <c r="A359" s="6" t="n"/>
      <c r="B359" s="6" t="n"/>
      <c r="C359" s="6" t="n"/>
      <c r="D359" s="15" t="n"/>
      <c r="E359" s="6" t="n"/>
      <c r="F359" s="16">
        <f>IF(C359="","",IFERROR(INDEX('Start here'!$E$13:$E$22,MATCH(C359,'Start here'!$D$13:$D$22,0)),""))</f>
        <v/>
      </c>
    </row>
    <row r="360">
      <c r="A360" s="6" t="n"/>
      <c r="B360" s="6" t="n"/>
      <c r="C360" s="6" t="n"/>
      <c r="D360" s="15" t="n"/>
      <c r="E360" s="6" t="n"/>
      <c r="F360" s="16">
        <f>IF(C360="","",IFERROR(INDEX('Start here'!$E$13:$E$22,MATCH(C360,'Start here'!$D$13:$D$22,0)),""))</f>
        <v/>
      </c>
    </row>
    <row r="361">
      <c r="A361" s="6" t="n"/>
      <c r="B361" s="6" t="n"/>
      <c r="C361" s="6" t="n"/>
      <c r="D361" s="15" t="n"/>
      <c r="E361" s="6" t="n"/>
      <c r="F361" s="16">
        <f>IF(C361="","",IFERROR(INDEX('Start here'!$E$13:$E$22,MATCH(C361,'Start here'!$D$13:$D$22,0)),""))</f>
        <v/>
      </c>
    </row>
    <row r="362">
      <c r="A362" s="6" t="n"/>
      <c r="B362" s="6" t="n"/>
      <c r="C362" s="6" t="n"/>
      <c r="D362" s="15" t="n"/>
      <c r="E362" s="6" t="n"/>
      <c r="F362" s="16">
        <f>IF(C362="","",IFERROR(INDEX('Start here'!$E$13:$E$22,MATCH(C362,'Start here'!$D$13:$D$22,0)),""))</f>
        <v/>
      </c>
    </row>
    <row r="363">
      <c r="A363" s="6" t="n"/>
      <c r="B363" s="6" t="n"/>
      <c r="C363" s="6" t="n"/>
      <c r="D363" s="15" t="n"/>
      <c r="E363" s="6" t="n"/>
      <c r="F363" s="16">
        <f>IF(C363="","",IFERROR(INDEX('Start here'!$E$13:$E$22,MATCH(C363,'Start here'!$D$13:$D$22,0)),""))</f>
        <v/>
      </c>
    </row>
    <row r="364">
      <c r="A364" s="6" t="n"/>
      <c r="B364" s="6" t="n"/>
      <c r="C364" s="6" t="n"/>
      <c r="D364" s="15" t="n"/>
      <c r="E364" s="6" t="n"/>
      <c r="F364" s="16">
        <f>IF(C364="","",IFERROR(INDEX('Start here'!$E$13:$E$22,MATCH(C364,'Start here'!$D$13:$D$22,0)),""))</f>
        <v/>
      </c>
    </row>
    <row r="365">
      <c r="A365" s="6" t="n"/>
      <c r="B365" s="6" t="n"/>
      <c r="C365" s="6" t="n"/>
      <c r="D365" s="15" t="n"/>
      <c r="E365" s="6" t="n"/>
      <c r="F365" s="16">
        <f>IF(C365="","",IFERROR(INDEX('Start here'!$E$13:$E$22,MATCH(C365,'Start here'!$D$13:$D$22,0)),""))</f>
        <v/>
      </c>
    </row>
    <row r="366">
      <c r="A366" s="6" t="n"/>
      <c r="B366" s="6" t="n"/>
      <c r="C366" s="6" t="n"/>
      <c r="D366" s="15" t="n"/>
      <c r="E366" s="6" t="n"/>
      <c r="F366" s="16">
        <f>IF(C366="","",IFERROR(INDEX('Start here'!$E$13:$E$22,MATCH(C366,'Start here'!$D$13:$D$22,0)),""))</f>
        <v/>
      </c>
    </row>
    <row r="367">
      <c r="A367" s="6" t="n"/>
      <c r="B367" s="6" t="n"/>
      <c r="C367" s="6" t="n"/>
      <c r="D367" s="15" t="n"/>
      <c r="E367" s="6" t="n"/>
      <c r="F367" s="16">
        <f>IF(C367="","",IFERROR(INDEX('Start here'!$E$13:$E$22,MATCH(C367,'Start here'!$D$13:$D$22,0)),""))</f>
        <v/>
      </c>
    </row>
    <row r="368">
      <c r="A368" s="6" t="n"/>
      <c r="B368" s="6" t="n"/>
      <c r="C368" s="6" t="n"/>
      <c r="D368" s="15" t="n"/>
      <c r="E368" s="6" t="n"/>
      <c r="F368" s="16">
        <f>IF(C368="","",IFERROR(INDEX('Start here'!$E$13:$E$22,MATCH(C368,'Start here'!$D$13:$D$22,0)),""))</f>
        <v/>
      </c>
    </row>
    <row r="369">
      <c r="A369" s="6" t="n"/>
      <c r="B369" s="6" t="n"/>
      <c r="C369" s="6" t="n"/>
      <c r="D369" s="15" t="n"/>
      <c r="E369" s="6" t="n"/>
      <c r="F369" s="16">
        <f>IF(C369="","",IFERROR(INDEX('Start here'!$E$13:$E$22,MATCH(C369,'Start here'!$D$13:$D$22,0)),""))</f>
        <v/>
      </c>
    </row>
    <row r="370">
      <c r="A370" s="6" t="n"/>
      <c r="B370" s="6" t="n"/>
      <c r="C370" s="6" t="n"/>
      <c r="D370" s="15" t="n"/>
      <c r="E370" s="6" t="n"/>
      <c r="F370" s="16">
        <f>IF(C370="","",IFERROR(INDEX('Start here'!$E$13:$E$22,MATCH(C370,'Start here'!$D$13:$D$22,0)),""))</f>
        <v/>
      </c>
    </row>
    <row r="371">
      <c r="A371" s="6" t="n"/>
      <c r="B371" s="6" t="n"/>
      <c r="C371" s="6" t="n"/>
      <c r="D371" s="15" t="n"/>
      <c r="E371" s="6" t="n"/>
      <c r="F371" s="16">
        <f>IF(C371="","",IFERROR(INDEX('Start here'!$E$13:$E$22,MATCH(C371,'Start here'!$D$13:$D$22,0)),""))</f>
        <v/>
      </c>
    </row>
    <row r="372">
      <c r="A372" s="6" t="n"/>
      <c r="B372" s="6" t="n"/>
      <c r="C372" s="6" t="n"/>
      <c r="D372" s="15" t="n"/>
      <c r="E372" s="6" t="n"/>
      <c r="F372" s="16">
        <f>IF(C372="","",IFERROR(INDEX('Start here'!$E$13:$E$22,MATCH(C372,'Start here'!$D$13:$D$22,0)),""))</f>
        <v/>
      </c>
    </row>
    <row r="373">
      <c r="A373" s="6" t="n"/>
      <c r="B373" s="6" t="n"/>
      <c r="C373" s="6" t="n"/>
      <c r="D373" s="15" t="n"/>
      <c r="E373" s="6" t="n"/>
      <c r="F373" s="16">
        <f>IF(C373="","",IFERROR(INDEX('Start here'!$E$13:$E$22,MATCH(C373,'Start here'!$D$13:$D$22,0)),""))</f>
        <v/>
      </c>
    </row>
    <row r="374">
      <c r="A374" s="6" t="n"/>
      <c r="B374" s="6" t="n"/>
      <c r="C374" s="6" t="n"/>
      <c r="D374" s="15" t="n"/>
      <c r="E374" s="6" t="n"/>
      <c r="F374" s="16">
        <f>IF(C374="","",IFERROR(INDEX('Start here'!$E$13:$E$22,MATCH(C374,'Start here'!$D$13:$D$22,0)),""))</f>
        <v/>
      </c>
    </row>
    <row r="375">
      <c r="A375" s="6" t="n"/>
      <c r="B375" s="6" t="n"/>
      <c r="C375" s="6" t="n"/>
      <c r="D375" s="15" t="n"/>
      <c r="E375" s="6" t="n"/>
      <c r="F375" s="16">
        <f>IF(C375="","",IFERROR(INDEX('Start here'!$E$13:$E$22,MATCH(C375,'Start here'!$D$13:$D$22,0)),""))</f>
        <v/>
      </c>
    </row>
    <row r="376">
      <c r="A376" s="6" t="n"/>
      <c r="B376" s="6" t="n"/>
      <c r="C376" s="6" t="n"/>
      <c r="D376" s="15" t="n"/>
      <c r="E376" s="6" t="n"/>
      <c r="F376" s="16">
        <f>IF(C376="","",IFERROR(INDEX('Start here'!$E$13:$E$22,MATCH(C376,'Start here'!$D$13:$D$22,0)),""))</f>
        <v/>
      </c>
    </row>
    <row r="377">
      <c r="A377" s="6" t="n"/>
      <c r="B377" s="6" t="n"/>
      <c r="C377" s="6" t="n"/>
      <c r="D377" s="15" t="n"/>
      <c r="E377" s="6" t="n"/>
      <c r="F377" s="16">
        <f>IF(C377="","",IFERROR(INDEX('Start here'!$E$13:$E$22,MATCH(C377,'Start here'!$D$13:$D$22,0)),""))</f>
        <v/>
      </c>
    </row>
    <row r="378">
      <c r="A378" s="6" t="n"/>
      <c r="B378" s="6" t="n"/>
      <c r="C378" s="6" t="n"/>
      <c r="D378" s="15" t="n"/>
      <c r="E378" s="6" t="n"/>
      <c r="F378" s="16">
        <f>IF(C378="","",IFERROR(INDEX('Start here'!$E$13:$E$22,MATCH(C378,'Start here'!$D$13:$D$22,0)),""))</f>
        <v/>
      </c>
    </row>
    <row r="379">
      <c r="A379" s="6" t="n"/>
      <c r="B379" s="6" t="n"/>
      <c r="C379" s="6" t="n"/>
      <c r="D379" s="15" t="n"/>
      <c r="E379" s="6" t="n"/>
      <c r="F379" s="16">
        <f>IF(C379="","",IFERROR(INDEX('Start here'!$E$13:$E$22,MATCH(C379,'Start here'!$D$13:$D$22,0)),""))</f>
        <v/>
      </c>
    </row>
    <row r="380">
      <c r="A380" s="6" t="n"/>
      <c r="B380" s="6" t="n"/>
      <c r="C380" s="6" t="n"/>
      <c r="D380" s="15" t="n"/>
      <c r="E380" s="6" t="n"/>
      <c r="F380" s="16">
        <f>IF(C380="","",IFERROR(INDEX('Start here'!$E$13:$E$22,MATCH(C380,'Start here'!$D$13:$D$22,0)),""))</f>
        <v/>
      </c>
    </row>
    <row r="381">
      <c r="A381" s="6" t="n"/>
      <c r="B381" s="6" t="n"/>
      <c r="C381" s="6" t="n"/>
      <c r="D381" s="15" t="n"/>
      <c r="E381" s="6" t="n"/>
      <c r="F381" s="16">
        <f>IF(C381="","",IFERROR(INDEX('Start here'!$E$13:$E$22,MATCH(C381,'Start here'!$D$13:$D$22,0)),""))</f>
        <v/>
      </c>
    </row>
    <row r="382">
      <c r="A382" s="6" t="n"/>
      <c r="B382" s="6" t="n"/>
      <c r="C382" s="6" t="n"/>
      <c r="D382" s="15" t="n"/>
      <c r="E382" s="6" t="n"/>
      <c r="F382" s="16">
        <f>IF(C382="","",IFERROR(INDEX('Start here'!$E$13:$E$22,MATCH(C382,'Start here'!$D$13:$D$22,0)),""))</f>
        <v/>
      </c>
    </row>
    <row r="383">
      <c r="A383" s="6" t="n"/>
      <c r="B383" s="6" t="n"/>
      <c r="C383" s="6" t="n"/>
      <c r="D383" s="15" t="n"/>
      <c r="E383" s="6" t="n"/>
      <c r="F383" s="16">
        <f>IF(C383="","",IFERROR(INDEX('Start here'!$E$13:$E$22,MATCH(C383,'Start here'!$D$13:$D$22,0)),""))</f>
        <v/>
      </c>
    </row>
    <row r="384">
      <c r="A384" s="6" t="n"/>
      <c r="B384" s="6" t="n"/>
      <c r="C384" s="6" t="n"/>
      <c r="D384" s="15" t="n"/>
      <c r="E384" s="6" t="n"/>
      <c r="F384" s="16">
        <f>IF(C384="","",IFERROR(INDEX('Start here'!$E$13:$E$22,MATCH(C384,'Start here'!$D$13:$D$22,0)),""))</f>
        <v/>
      </c>
    </row>
    <row r="385">
      <c r="A385" s="6" t="n"/>
      <c r="B385" s="6" t="n"/>
      <c r="C385" s="6" t="n"/>
      <c r="D385" s="15" t="n"/>
      <c r="E385" s="6" t="n"/>
      <c r="F385" s="16">
        <f>IF(C385="","",IFERROR(INDEX('Start here'!$E$13:$E$22,MATCH(C385,'Start here'!$D$13:$D$22,0)),""))</f>
        <v/>
      </c>
    </row>
    <row r="386">
      <c r="A386" s="6" t="n"/>
      <c r="B386" s="6" t="n"/>
      <c r="C386" s="6" t="n"/>
      <c r="D386" s="15" t="n"/>
      <c r="E386" s="6" t="n"/>
      <c r="F386" s="16">
        <f>IF(C386="","",IFERROR(INDEX('Start here'!$E$13:$E$22,MATCH(C386,'Start here'!$D$13:$D$22,0)),""))</f>
        <v/>
      </c>
    </row>
    <row r="387">
      <c r="A387" s="6" t="n"/>
      <c r="B387" s="6" t="n"/>
      <c r="C387" s="6" t="n"/>
      <c r="D387" s="15" t="n"/>
      <c r="E387" s="6" t="n"/>
      <c r="F387" s="16">
        <f>IF(C387="","",IFERROR(INDEX('Start here'!$E$13:$E$22,MATCH(C387,'Start here'!$D$13:$D$22,0)),""))</f>
        <v/>
      </c>
    </row>
    <row r="388">
      <c r="A388" s="6" t="n"/>
      <c r="B388" s="6" t="n"/>
      <c r="C388" s="6" t="n"/>
      <c r="D388" s="15" t="n"/>
      <c r="E388" s="6" t="n"/>
      <c r="F388" s="16">
        <f>IF(C388="","",IFERROR(INDEX('Start here'!$E$13:$E$22,MATCH(C388,'Start here'!$D$13:$D$22,0)),""))</f>
        <v/>
      </c>
    </row>
    <row r="389">
      <c r="A389" s="6" t="n"/>
      <c r="B389" s="6" t="n"/>
      <c r="C389" s="6" t="n"/>
      <c r="D389" s="15" t="n"/>
      <c r="E389" s="6" t="n"/>
      <c r="F389" s="16">
        <f>IF(C389="","",IFERROR(INDEX('Start here'!$E$13:$E$22,MATCH(C389,'Start here'!$D$13:$D$22,0)),""))</f>
        <v/>
      </c>
    </row>
    <row r="390">
      <c r="A390" s="6" t="n"/>
      <c r="B390" s="6" t="n"/>
      <c r="C390" s="6" t="n"/>
      <c r="D390" s="15" t="n"/>
      <c r="E390" s="6" t="n"/>
      <c r="F390" s="16">
        <f>IF(C390="","",IFERROR(INDEX('Start here'!$E$13:$E$22,MATCH(C390,'Start here'!$D$13:$D$22,0)),""))</f>
        <v/>
      </c>
    </row>
    <row r="391">
      <c r="A391" s="6" t="n"/>
      <c r="B391" s="6" t="n"/>
      <c r="C391" s="6" t="n"/>
      <c r="D391" s="15" t="n"/>
      <c r="E391" s="6" t="n"/>
      <c r="F391" s="16">
        <f>IF(C391="","",IFERROR(INDEX('Start here'!$E$13:$E$22,MATCH(C391,'Start here'!$D$13:$D$22,0)),""))</f>
        <v/>
      </c>
    </row>
    <row r="392">
      <c r="A392" s="6" t="n"/>
      <c r="B392" s="6" t="n"/>
      <c r="C392" s="6" t="n"/>
      <c r="D392" s="15" t="n"/>
      <c r="E392" s="6" t="n"/>
      <c r="F392" s="16">
        <f>IF(C392="","",IFERROR(INDEX('Start here'!$E$13:$E$22,MATCH(C392,'Start here'!$D$13:$D$22,0)),""))</f>
        <v/>
      </c>
    </row>
    <row r="393">
      <c r="A393" s="6" t="n"/>
      <c r="B393" s="6" t="n"/>
      <c r="C393" s="6" t="n"/>
      <c r="D393" s="15" t="n"/>
      <c r="E393" s="6" t="n"/>
      <c r="F393" s="16">
        <f>IF(C393="","",IFERROR(INDEX('Start here'!$E$13:$E$22,MATCH(C393,'Start here'!$D$13:$D$22,0)),""))</f>
        <v/>
      </c>
    </row>
    <row r="394">
      <c r="A394" s="6" t="n"/>
      <c r="B394" s="6" t="n"/>
      <c r="C394" s="6" t="n"/>
      <c r="D394" s="15" t="n"/>
      <c r="E394" s="6" t="n"/>
      <c r="F394" s="16">
        <f>IF(C394="","",IFERROR(INDEX('Start here'!$E$13:$E$22,MATCH(C394,'Start here'!$D$13:$D$22,0)),""))</f>
        <v/>
      </c>
    </row>
    <row r="395">
      <c r="A395" s="6" t="n"/>
      <c r="B395" s="6" t="n"/>
      <c r="C395" s="6" t="n"/>
      <c r="D395" s="15" t="n"/>
      <c r="E395" s="6" t="n"/>
      <c r="F395" s="16">
        <f>IF(C395="","",IFERROR(INDEX('Start here'!$E$13:$E$22,MATCH(C395,'Start here'!$D$13:$D$22,0)),""))</f>
        <v/>
      </c>
    </row>
    <row r="396">
      <c r="A396" s="6" t="n"/>
      <c r="B396" s="6" t="n"/>
      <c r="C396" s="6" t="n"/>
      <c r="D396" s="15" t="n"/>
      <c r="E396" s="6" t="n"/>
      <c r="F396" s="16">
        <f>IF(C396="","",IFERROR(INDEX('Start here'!$E$13:$E$22,MATCH(C396,'Start here'!$D$13:$D$22,0)),""))</f>
        <v/>
      </c>
    </row>
    <row r="397">
      <c r="A397" s="6" t="n"/>
      <c r="B397" s="6" t="n"/>
      <c r="C397" s="6" t="n"/>
      <c r="D397" s="15" t="n"/>
      <c r="E397" s="6" t="n"/>
      <c r="F397" s="16">
        <f>IF(C397="","",IFERROR(INDEX('Start here'!$E$13:$E$22,MATCH(C397,'Start here'!$D$13:$D$22,0)),""))</f>
        <v/>
      </c>
    </row>
    <row r="398">
      <c r="A398" s="6" t="n"/>
      <c r="B398" s="6" t="n"/>
      <c r="C398" s="6" t="n"/>
      <c r="D398" s="15" t="n"/>
      <c r="E398" s="6" t="n"/>
      <c r="F398" s="16">
        <f>IF(C398="","",IFERROR(INDEX('Start here'!$E$13:$E$22,MATCH(C398,'Start here'!$D$13:$D$22,0)),""))</f>
        <v/>
      </c>
    </row>
    <row r="399">
      <c r="A399" s="6" t="n"/>
      <c r="B399" s="6" t="n"/>
      <c r="C399" s="6" t="n"/>
      <c r="D399" s="15" t="n"/>
      <c r="E399" s="6" t="n"/>
      <c r="F399" s="16">
        <f>IF(C399="","",IFERROR(INDEX('Start here'!$E$13:$E$22,MATCH(C399,'Start here'!$D$13:$D$22,0)),""))</f>
        <v/>
      </c>
    </row>
    <row r="400">
      <c r="A400" s="6" t="n"/>
      <c r="B400" s="6" t="n"/>
      <c r="C400" s="6" t="n"/>
      <c r="D400" s="15" t="n"/>
      <c r="E400" s="6" t="n"/>
      <c r="F400" s="16">
        <f>IF(C400="","",IFERROR(INDEX('Start here'!$E$13:$E$22,MATCH(C400,'Start here'!$D$13:$D$22,0)),""))</f>
        <v/>
      </c>
    </row>
    <row r="401">
      <c r="A401" s="6" t="n"/>
      <c r="B401" s="6" t="n"/>
      <c r="C401" s="6" t="n"/>
      <c r="D401" s="15" t="n"/>
      <c r="E401" s="6" t="n"/>
      <c r="F401" s="16">
        <f>IF(C401="","",IFERROR(INDEX('Start here'!$E$13:$E$22,MATCH(C401,'Start here'!$D$13:$D$22,0)),""))</f>
        <v/>
      </c>
    </row>
  </sheetData>
  <autoFilter ref="A1:F401"/>
  <dataValidations count="4">
    <dataValidation sqref="A2:A401" showDropDown="0" showInputMessage="0" showErrorMessage="0" allowBlank="1" type="list">
      <formula1>='Start here'!$B$13:$B$22</formula1>
    </dataValidation>
    <dataValidation sqref="B2:B401" showDropDown="0" showInputMessage="0" showErrorMessage="0" allowBlank="1" type="list">
      <formula1>"Mon,Tue,Wed,Thu,Fri"</formula1>
    </dataValidation>
    <dataValidation sqref="C2:C401" showDropDown="0" showInputMessage="0" showErrorMessage="0" allowBlank="1" type="list">
      <formula1>='Start here'!$D$13:$D$22</formula1>
    </dataValidation>
    <dataValidation sqref="D2:D401" showDropDown="0" showInputMessage="0" showErrorMessage="0" allowBlank="1" errorTitle="Hours" error="Enter hours as a number, e.g. 1.5" type="decimal" operator="between">
      <formula1>0</formula1>
      <formula2>14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4" customWidth="1" min="3" max="3"/>
    <col width="11" customWidth="1" min="4" max="4"/>
    <col width="10" customWidth="1" min="5" max="5"/>
    <col width="12" customWidth="1" min="6" max="6"/>
    <col width="56" customWidth="1" min="7" max="7"/>
    <col width="3" customWidth="1" min="8" max="8"/>
    <col width="3" customWidth="1" min="9" max="9"/>
  </cols>
  <sheetData>
    <row r="1">
      <c r="B1" s="1" t="inlineStr">
        <is>
          <t>Summary: where the week went</t>
        </is>
      </c>
    </row>
    <row r="2">
      <c r="B2" s="2" t="inlineStr">
        <is>
          <t>Calculated from the Daily log. Nothing to fill in here.</t>
        </is>
      </c>
    </row>
    <row r="5">
      <c r="B5" s="5" t="inlineStr">
        <is>
          <t>Category</t>
        </is>
      </c>
      <c r="C5" s="5" t="inlineStr">
        <is>
          <t>Group</t>
        </is>
      </c>
      <c r="D5" s="5" t="inlineStr">
        <is>
          <t>Hours</t>
        </is>
      </c>
      <c r="E5" s="5" t="inlineStr">
        <is>
          <t>Share</t>
        </is>
      </c>
      <c r="F5" s="5" t="inlineStr">
        <is>
          <t>Flag</t>
        </is>
      </c>
      <c r="G5" s="5" t="inlineStr">
        <is>
          <t>What usually fixes it</t>
        </is>
      </c>
    </row>
    <row r="6">
      <c r="B6" s="17">
        <f>'Start here'!D13</f>
        <v/>
      </c>
      <c r="C6" s="16">
        <f>'Start here'!E13</f>
        <v/>
      </c>
      <c r="D6" s="18">
        <f>SUMIFS('Daily log'!$D$2:$D$401,'Daily log'!$C$2:$C$401,B6)</f>
        <v/>
      </c>
      <c r="E6" s="19">
        <f>IF($D$16=0,0,D6/$D$16)</f>
        <v/>
      </c>
      <c r="F6" s="20">
        <f>IF('Start here'!G13="","",IF(E6&gt;'Start here'!G13,"Look here",""))</f>
        <v/>
      </c>
      <c r="G6" s="16">
        <f>IF(F6="","",'Start here'!H13)</f>
        <v/>
      </c>
    </row>
    <row r="7">
      <c r="B7" s="17">
        <f>'Start here'!D14</f>
        <v/>
      </c>
      <c r="C7" s="16">
        <f>'Start here'!E14</f>
        <v/>
      </c>
      <c r="D7" s="18">
        <f>SUMIFS('Daily log'!$D$2:$D$401,'Daily log'!$C$2:$C$401,B7)</f>
        <v/>
      </c>
      <c r="E7" s="19">
        <f>IF($D$16=0,0,D7/$D$16)</f>
        <v/>
      </c>
      <c r="F7" s="20">
        <f>IF('Start here'!G14="","",IF(E7&gt;'Start here'!G14,"Look here",""))</f>
        <v/>
      </c>
      <c r="G7" s="16">
        <f>IF(F7="","",'Start here'!H14)</f>
        <v/>
      </c>
    </row>
    <row r="8">
      <c r="B8" s="17">
        <f>'Start here'!D15</f>
        <v/>
      </c>
      <c r="C8" s="16">
        <f>'Start here'!E15</f>
        <v/>
      </c>
      <c r="D8" s="18">
        <f>SUMIFS('Daily log'!$D$2:$D$401,'Daily log'!$C$2:$C$401,B8)</f>
        <v/>
      </c>
      <c r="E8" s="19">
        <f>IF($D$16=0,0,D8/$D$16)</f>
        <v/>
      </c>
      <c r="F8" s="20">
        <f>IF('Start here'!G15="","",IF(E8&gt;'Start here'!G15,"Look here",""))</f>
        <v/>
      </c>
      <c r="G8" s="16">
        <f>IF(F8="","",'Start here'!H15)</f>
        <v/>
      </c>
    </row>
    <row r="9">
      <c r="B9" s="17">
        <f>'Start here'!D16</f>
        <v/>
      </c>
      <c r="C9" s="16">
        <f>'Start here'!E16</f>
        <v/>
      </c>
      <c r="D9" s="18">
        <f>SUMIFS('Daily log'!$D$2:$D$401,'Daily log'!$C$2:$C$401,B9)</f>
        <v/>
      </c>
      <c r="E9" s="19">
        <f>IF($D$16=0,0,D9/$D$16)</f>
        <v/>
      </c>
      <c r="F9" s="20">
        <f>IF('Start here'!G16="","",IF(E9&gt;'Start here'!G16,"Look here",""))</f>
        <v/>
      </c>
      <c r="G9" s="16">
        <f>IF(F9="","",'Start here'!H16)</f>
        <v/>
      </c>
    </row>
    <row r="10">
      <c r="B10" s="17">
        <f>'Start here'!D17</f>
        <v/>
      </c>
      <c r="C10" s="16">
        <f>'Start here'!E17</f>
        <v/>
      </c>
      <c r="D10" s="18">
        <f>SUMIFS('Daily log'!$D$2:$D$401,'Daily log'!$C$2:$C$401,B10)</f>
        <v/>
      </c>
      <c r="E10" s="19">
        <f>IF($D$16=0,0,D10/$D$16)</f>
        <v/>
      </c>
      <c r="F10" s="20">
        <f>IF('Start here'!G17="","",IF(E10&gt;'Start here'!G17,"Look here",""))</f>
        <v/>
      </c>
      <c r="G10" s="16">
        <f>IF(F10="","",'Start here'!H17)</f>
        <v/>
      </c>
    </row>
    <row r="11">
      <c r="B11" s="17">
        <f>'Start here'!D18</f>
        <v/>
      </c>
      <c r="C11" s="16">
        <f>'Start here'!E18</f>
        <v/>
      </c>
      <c r="D11" s="18">
        <f>SUMIFS('Daily log'!$D$2:$D$401,'Daily log'!$C$2:$C$401,B11)</f>
        <v/>
      </c>
      <c r="E11" s="19">
        <f>IF($D$16=0,0,D11/$D$16)</f>
        <v/>
      </c>
      <c r="F11" s="20">
        <f>IF('Start here'!G18="","",IF(E11&gt;'Start here'!G18,"Look here",""))</f>
        <v/>
      </c>
      <c r="G11" s="16">
        <f>IF(F11="","",'Start here'!H18)</f>
        <v/>
      </c>
    </row>
    <row r="12">
      <c r="B12" s="17">
        <f>'Start here'!D19</f>
        <v/>
      </c>
      <c r="C12" s="16">
        <f>'Start here'!E19</f>
        <v/>
      </c>
      <c r="D12" s="18">
        <f>SUMIFS('Daily log'!$D$2:$D$401,'Daily log'!$C$2:$C$401,B12)</f>
        <v/>
      </c>
      <c r="E12" s="19">
        <f>IF($D$16=0,0,D12/$D$16)</f>
        <v/>
      </c>
      <c r="F12" s="20">
        <f>IF('Start here'!G19="","",IF(E12&gt;'Start here'!G19,"Look here",""))</f>
        <v/>
      </c>
      <c r="G12" s="16">
        <f>IF(F12="","",'Start here'!H19)</f>
        <v/>
      </c>
    </row>
    <row r="13">
      <c r="B13" s="17">
        <f>'Start here'!D20</f>
        <v/>
      </c>
      <c r="C13" s="16">
        <f>'Start here'!E20</f>
        <v/>
      </c>
      <c r="D13" s="18">
        <f>SUMIFS('Daily log'!$D$2:$D$401,'Daily log'!$C$2:$C$401,B13)</f>
        <v/>
      </c>
      <c r="E13" s="19">
        <f>IF($D$16=0,0,D13/$D$16)</f>
        <v/>
      </c>
      <c r="F13" s="20">
        <f>IF('Start here'!G20="","",IF(E13&gt;'Start here'!G20,"Look here",""))</f>
        <v/>
      </c>
      <c r="G13" s="16">
        <f>IF(F13="","",'Start here'!H20)</f>
        <v/>
      </c>
    </row>
    <row r="14">
      <c r="B14" s="17">
        <f>'Start here'!D21</f>
        <v/>
      </c>
      <c r="C14" s="16">
        <f>'Start here'!E21</f>
        <v/>
      </c>
      <c r="D14" s="18">
        <f>SUMIFS('Daily log'!$D$2:$D$401,'Daily log'!$C$2:$C$401,B14)</f>
        <v/>
      </c>
      <c r="E14" s="19">
        <f>IF($D$16=0,0,D14/$D$16)</f>
        <v/>
      </c>
      <c r="F14" s="20">
        <f>IF('Start here'!G21="","",IF(E14&gt;'Start here'!G21,"Look here",""))</f>
        <v/>
      </c>
      <c r="G14" s="16">
        <f>IF(F14="","",'Start here'!H21)</f>
        <v/>
      </c>
    </row>
    <row r="15">
      <c r="B15" s="17">
        <f>'Start here'!D22</f>
        <v/>
      </c>
      <c r="C15" s="16">
        <f>'Start here'!E22</f>
        <v/>
      </c>
      <c r="D15" s="18">
        <f>SUMIFS('Daily log'!$D$2:$D$401,'Daily log'!$C$2:$C$401,B15)</f>
        <v/>
      </c>
      <c r="E15" s="19">
        <f>IF($D$16=0,0,D15/$D$16)</f>
        <v/>
      </c>
      <c r="F15" s="20">
        <f>IF('Start here'!G22="","",IF(E15&gt;'Start here'!G22,"Look here",""))</f>
        <v/>
      </c>
      <c r="G15" s="16">
        <f>IF(F15="","",'Start here'!H22)</f>
        <v/>
      </c>
    </row>
    <row r="16">
      <c r="B16" s="21" t="inlineStr">
        <is>
          <t>Total hours logged</t>
        </is>
      </c>
      <c r="C16" s="22" t="inlineStr"/>
      <c r="D16" s="23">
        <f>SUM(D6:D15)</f>
        <v/>
      </c>
      <c r="E16" s="24">
        <f>IF(D16=0,0,SUM(E6:E15))</f>
        <v/>
      </c>
      <c r="F16" s="22" t="inlineStr"/>
      <c r="G16" s="22" t="inlineStr"/>
    </row>
    <row r="18">
      <c r="B18" s="25" t="inlineStr">
        <is>
          <t>The split</t>
        </is>
      </c>
    </row>
    <row r="19">
      <c r="B19" s="5" t="inlineStr">
        <is>
          <t>Group</t>
        </is>
      </c>
      <c r="C19" s="5" t="inlineStr">
        <is>
          <t>Hours</t>
        </is>
      </c>
      <c r="D19" s="5" t="inlineStr">
        <is>
          <t>Share</t>
        </is>
      </c>
      <c r="E19" s="5" t="inlineStr">
        <is>
          <t>Typical before</t>
        </is>
      </c>
      <c r="F19" s="5" t="inlineStr">
        <is>
          <t>Typical after</t>
        </is>
      </c>
      <c r="G19" s="5" t="inlineStr">
        <is>
          <t>Reading it</t>
        </is>
      </c>
    </row>
    <row r="20" ht="30" customHeight="1">
      <c r="B20" s="26" t="inlineStr">
        <is>
          <t>Science</t>
        </is>
      </c>
      <c r="C20" s="18">
        <f>SUMIFS(D6:D15,C6:C15,B20)</f>
        <v/>
      </c>
      <c r="D20" s="27">
        <f>IF($D$16=0,0,C20/$D$16)</f>
        <v/>
      </c>
      <c r="E20" s="28" t="n">
        <v>0.5</v>
      </c>
      <c r="F20" s="28" t="n">
        <v>0.9</v>
      </c>
      <c r="G20" s="29" t="inlineStr">
        <is>
          <t>Time at the bench, on data and on planning. The reason your team exists.</t>
        </is>
      </c>
    </row>
    <row r="21" ht="30" customHeight="1">
      <c r="B21" s="26" t="inlineStr">
        <is>
          <t>Admin &amp; ops</t>
        </is>
      </c>
      <c r="C21" s="18">
        <f>SUMIFS(D6:D15,C6:C15,B21)</f>
        <v/>
      </c>
      <c r="D21" s="27">
        <f>IF($D$16=0,0,C21/$D$16)</f>
        <v/>
      </c>
      <c r="E21" s="28" t="n">
        <v>0.4</v>
      </c>
      <c r="F21" s="28" t="n">
        <v>0.08</v>
      </c>
      <c r="G21" s="29" t="inlineStr">
        <is>
          <t>Necessary, but most of it can be systemised, automated or handed to a system.</t>
        </is>
      </c>
    </row>
    <row r="22" ht="30" customHeight="1">
      <c r="B22" s="26" t="inlineStr">
        <is>
          <t>Lost time</t>
        </is>
      </c>
      <c r="C22" s="18">
        <f>SUMIFS(D6:D15,C6:C15,B22)</f>
        <v/>
      </c>
      <c r="D22" s="27">
        <f>IF($D$16=0,0,C22/$D$16)</f>
        <v/>
      </c>
      <c r="E22" s="28" t="n">
        <v>0.1</v>
      </c>
      <c r="F22" s="28" t="n">
        <v>0.02</v>
      </c>
      <c r="G22" s="29" t="inlineStr">
        <is>
          <t>Pure waste: waiting, searching and repeating. Fix this first; it is usually cheapest.</t>
        </is>
      </c>
    </row>
    <row r="23">
      <c r="B23" s="30">
        <f>IF(AND($D$16&gt;0,D20&lt;0.6),"Look here: less than 60% of logged time is going on science.","")</f>
        <v/>
      </c>
      <c r="C23" s="31" t="n"/>
      <c r="D23" s="31" t="n"/>
      <c r="E23" s="31" t="n"/>
      <c r="F23" s="31" t="n"/>
      <c r="G23" s="32" t="n"/>
    </row>
    <row r="24" ht="28" customHeight="1">
      <c r="B24" s="9" t="inlineStr">
        <is>
          <t>'Typical before' and 'Typical after' are the split reported by the teams Brooks Bio has worked with, before and after fixing the main time sinks. Treat them as a reference point, not a target.</t>
        </is>
      </c>
    </row>
    <row r="26">
      <c r="B26" s="25" t="inlineStr">
        <is>
          <t>What the admin and lost time add up to</t>
        </is>
      </c>
    </row>
    <row r="27">
      <c r="B27" s="5" t="inlineStr">
        <is>
          <t>Measure</t>
        </is>
      </c>
      <c r="C27" s="5" t="inlineStr">
        <is>
          <t>Value</t>
        </is>
      </c>
      <c r="D27" s="5" t="inlineStr"/>
      <c r="E27" s="31" t="n"/>
      <c r="F27" s="32" t="n"/>
      <c r="G27" s="5" t="inlineStr">
        <is>
          <t>How it is worked out</t>
        </is>
      </c>
    </row>
    <row r="28">
      <c r="B28" s="17" t="inlineStr">
        <is>
          <t>Hours per week not on science</t>
        </is>
      </c>
      <c r="C28" s="33">
        <f>C21+C22</f>
        <v/>
      </c>
      <c r="D28" s="17" t="inlineStr"/>
      <c r="E28" s="17" t="inlineStr"/>
      <c r="F28" s="17" t="inlineStr"/>
      <c r="G28" s="16" t="inlineStr">
        <is>
          <t>Admin &amp; ops plus Lost time, for everyone who logged.</t>
        </is>
      </c>
    </row>
    <row r="29">
      <c r="B29" s="17" t="inlineStr">
        <is>
          <t>Hours per year not on science</t>
        </is>
      </c>
      <c r="C29" s="34">
        <f>C28*'Start here'!$D$27</f>
        <v/>
      </c>
      <c r="D29" s="17" t="inlineStr"/>
      <c r="E29" s="17" t="inlineStr"/>
      <c r="F29" s="17" t="inlineStr"/>
      <c r="G29" s="16" t="inlineStr">
        <is>
          <t>Weekly hours × working weeks per year (Start here).</t>
        </is>
      </c>
    </row>
    <row r="30">
      <c r="B30" s="17" t="inlineStr">
        <is>
          <t>Equivalent full-time scientists</t>
        </is>
      </c>
      <c r="C30" s="33">
        <f>IF('Start here'!$D$28=0,0,C28/'Start here'!$D$28)</f>
        <v/>
      </c>
      <c r="D30" s="17" t="inlineStr"/>
      <c r="E30" s="17" t="inlineStr"/>
      <c r="F30" s="17" t="inlineStr"/>
      <c r="G30" s="16" t="inlineStr">
        <is>
          <t>Weekly hours ÷ hours in a full working week (Start here).</t>
        </is>
      </c>
    </row>
    <row r="31">
      <c r="B31" s="17" t="inlineStr">
        <is>
          <t>Approximate cost per year</t>
        </is>
      </c>
      <c r="C31" s="35">
        <f>C29*'Start here'!$D$29</f>
        <v/>
      </c>
      <c r="D31" s="17" t="inlineStr"/>
      <c r="E31" s="17" t="inlineStr"/>
      <c r="F31" s="17" t="inlineStr"/>
      <c r="G31" s="16" t="inlineStr">
        <is>
          <t>Yearly hours × loaded cost per hour (Start here).</t>
        </is>
      </c>
    </row>
    <row r="32" ht="28" customHeight="1">
      <c r="B32" s="9" t="inlineStr">
        <is>
          <t>This is the whole logged week, so it scales with how many people took part. Not all of it can be removed; the teams I work with typically get the non-science share from around half to around a tenth.</t>
        </is>
      </c>
    </row>
    <row r="34">
      <c r="B34" s="25" t="inlineStr">
        <is>
          <t>By person</t>
        </is>
      </c>
    </row>
    <row r="35">
      <c r="B35" s="5" t="inlineStr">
        <is>
          <t>Name</t>
        </is>
      </c>
      <c r="C35" s="5" t="inlineStr">
        <is>
          <t>Hours</t>
        </is>
      </c>
      <c r="D35" s="5" t="inlineStr">
        <is>
          <t>Science</t>
        </is>
      </c>
      <c r="E35" s="5" t="inlineStr">
        <is>
          <t>Admin &amp; ops</t>
        </is>
      </c>
      <c r="F35" s="5" t="inlineStr">
        <is>
          <t>Lost time</t>
        </is>
      </c>
      <c r="G35" s="5" t="inlineStr">
        <is>
          <t>Note</t>
        </is>
      </c>
    </row>
    <row r="36">
      <c r="B36" s="17">
        <f>IF('Start here'!B13="","",'Start here'!B13)</f>
        <v/>
      </c>
      <c r="C36" s="18">
        <f>IF(B36="","",SUMIFS('Daily log'!$D$2:$D$401,'Daily log'!$A$2:$A$401,B36))</f>
        <v/>
      </c>
      <c r="D36" s="19">
        <f>IF(OR(B36="",C36=0),"",SUMIFS('Daily log'!$D$2:$D$401,'Daily log'!$A$2:$A$401,B36,'Daily log'!$F$2:$F$401,"Science")/C36)</f>
        <v/>
      </c>
      <c r="E36" s="19">
        <f>IF(OR(B36="",C36=0),"",SUMIFS('Daily log'!$D$2:$D$401,'Daily log'!$A$2:$A$401,B36,'Daily log'!$F$2:$F$401,"Admin &amp; ops")/C36)</f>
        <v/>
      </c>
      <c r="F36" s="19">
        <f>IF(OR(B36="",C36=0),"",SUMIFS('Daily log'!$D$2:$D$401,'Daily log'!$A$2:$A$401,B36,'Daily log'!$F$2:$F$401,"Lost time")/C36)</f>
        <v/>
      </c>
      <c r="G36" s="16">
        <f>IF(B36="","",IF(C36=0,"No hours logged yet",IF(D36&lt;0.6,"Less than 60% on science","")))</f>
        <v/>
      </c>
    </row>
    <row r="37">
      <c r="B37" s="17">
        <f>IF('Start here'!B14="","",'Start here'!B14)</f>
        <v/>
      </c>
      <c r="C37" s="18">
        <f>IF(B37="","",SUMIFS('Daily log'!$D$2:$D$401,'Daily log'!$A$2:$A$401,B37))</f>
        <v/>
      </c>
      <c r="D37" s="19">
        <f>IF(OR(B37="",C37=0),"",SUMIFS('Daily log'!$D$2:$D$401,'Daily log'!$A$2:$A$401,B37,'Daily log'!$F$2:$F$401,"Science")/C37)</f>
        <v/>
      </c>
      <c r="E37" s="19">
        <f>IF(OR(B37="",C37=0),"",SUMIFS('Daily log'!$D$2:$D$401,'Daily log'!$A$2:$A$401,B37,'Daily log'!$F$2:$F$401,"Admin &amp; ops")/C37)</f>
        <v/>
      </c>
      <c r="F37" s="19">
        <f>IF(OR(B37="",C37=0),"",SUMIFS('Daily log'!$D$2:$D$401,'Daily log'!$A$2:$A$401,B37,'Daily log'!$F$2:$F$401,"Lost time")/C37)</f>
        <v/>
      </c>
      <c r="G37" s="16">
        <f>IF(B37="","",IF(C37=0,"No hours logged yet",IF(D37&lt;0.6,"Less than 60% on science","")))</f>
        <v/>
      </c>
    </row>
    <row r="38">
      <c r="B38" s="17">
        <f>IF('Start here'!B15="","",'Start here'!B15)</f>
        <v/>
      </c>
      <c r="C38" s="18">
        <f>IF(B38="","",SUMIFS('Daily log'!$D$2:$D$401,'Daily log'!$A$2:$A$401,B38))</f>
        <v/>
      </c>
      <c r="D38" s="19">
        <f>IF(OR(B38="",C38=0),"",SUMIFS('Daily log'!$D$2:$D$401,'Daily log'!$A$2:$A$401,B38,'Daily log'!$F$2:$F$401,"Science")/C38)</f>
        <v/>
      </c>
      <c r="E38" s="19">
        <f>IF(OR(B38="",C38=0),"",SUMIFS('Daily log'!$D$2:$D$401,'Daily log'!$A$2:$A$401,B38,'Daily log'!$F$2:$F$401,"Admin &amp; ops")/C38)</f>
        <v/>
      </c>
      <c r="F38" s="19">
        <f>IF(OR(B38="",C38=0),"",SUMIFS('Daily log'!$D$2:$D$401,'Daily log'!$A$2:$A$401,B38,'Daily log'!$F$2:$F$401,"Lost time")/C38)</f>
        <v/>
      </c>
      <c r="G38" s="16">
        <f>IF(B38="","",IF(C38=0,"No hours logged yet",IF(D38&lt;0.6,"Less than 60% on science","")))</f>
        <v/>
      </c>
    </row>
    <row r="39">
      <c r="B39" s="17">
        <f>IF('Start here'!B16="","",'Start here'!B16)</f>
        <v/>
      </c>
      <c r="C39" s="18">
        <f>IF(B39="","",SUMIFS('Daily log'!$D$2:$D$401,'Daily log'!$A$2:$A$401,B39))</f>
        <v/>
      </c>
      <c r="D39" s="19">
        <f>IF(OR(B39="",C39=0),"",SUMIFS('Daily log'!$D$2:$D$401,'Daily log'!$A$2:$A$401,B39,'Daily log'!$F$2:$F$401,"Science")/C39)</f>
        <v/>
      </c>
      <c r="E39" s="19">
        <f>IF(OR(B39="",C39=0),"",SUMIFS('Daily log'!$D$2:$D$401,'Daily log'!$A$2:$A$401,B39,'Daily log'!$F$2:$F$401,"Admin &amp; ops")/C39)</f>
        <v/>
      </c>
      <c r="F39" s="19">
        <f>IF(OR(B39="",C39=0),"",SUMIFS('Daily log'!$D$2:$D$401,'Daily log'!$A$2:$A$401,B39,'Daily log'!$F$2:$F$401,"Lost time")/C39)</f>
        <v/>
      </c>
      <c r="G39" s="16">
        <f>IF(B39="","",IF(C39=0,"No hours logged yet",IF(D39&lt;0.6,"Less than 60% on science","")))</f>
        <v/>
      </c>
    </row>
    <row r="40">
      <c r="B40" s="17">
        <f>IF('Start here'!B17="","",'Start here'!B17)</f>
        <v/>
      </c>
      <c r="C40" s="18">
        <f>IF(B40="","",SUMIFS('Daily log'!$D$2:$D$401,'Daily log'!$A$2:$A$401,B40))</f>
        <v/>
      </c>
      <c r="D40" s="19">
        <f>IF(OR(B40="",C40=0),"",SUMIFS('Daily log'!$D$2:$D$401,'Daily log'!$A$2:$A$401,B40,'Daily log'!$F$2:$F$401,"Science")/C40)</f>
        <v/>
      </c>
      <c r="E40" s="19">
        <f>IF(OR(B40="",C40=0),"",SUMIFS('Daily log'!$D$2:$D$401,'Daily log'!$A$2:$A$401,B40,'Daily log'!$F$2:$F$401,"Admin &amp; ops")/C40)</f>
        <v/>
      </c>
      <c r="F40" s="19">
        <f>IF(OR(B40="",C40=0),"",SUMIFS('Daily log'!$D$2:$D$401,'Daily log'!$A$2:$A$401,B40,'Daily log'!$F$2:$F$401,"Lost time")/C40)</f>
        <v/>
      </c>
      <c r="G40" s="16">
        <f>IF(B40="","",IF(C40=0,"No hours logged yet",IF(D40&lt;0.6,"Less than 60% on science","")))</f>
        <v/>
      </c>
    </row>
    <row r="41">
      <c r="B41" s="17">
        <f>IF('Start here'!B18="","",'Start here'!B18)</f>
        <v/>
      </c>
      <c r="C41" s="18">
        <f>IF(B41="","",SUMIFS('Daily log'!$D$2:$D$401,'Daily log'!$A$2:$A$401,B41))</f>
        <v/>
      </c>
      <c r="D41" s="19">
        <f>IF(OR(B41="",C41=0),"",SUMIFS('Daily log'!$D$2:$D$401,'Daily log'!$A$2:$A$401,B41,'Daily log'!$F$2:$F$401,"Science")/C41)</f>
        <v/>
      </c>
      <c r="E41" s="19">
        <f>IF(OR(B41="",C41=0),"",SUMIFS('Daily log'!$D$2:$D$401,'Daily log'!$A$2:$A$401,B41,'Daily log'!$F$2:$F$401,"Admin &amp; ops")/C41)</f>
        <v/>
      </c>
      <c r="F41" s="19">
        <f>IF(OR(B41="",C41=0),"",SUMIFS('Daily log'!$D$2:$D$401,'Daily log'!$A$2:$A$401,B41,'Daily log'!$F$2:$F$401,"Lost time")/C41)</f>
        <v/>
      </c>
      <c r="G41" s="16">
        <f>IF(B41="","",IF(C41=0,"No hours logged yet",IF(D41&lt;0.6,"Less than 60% on science","")))</f>
        <v/>
      </c>
    </row>
    <row r="42">
      <c r="B42" s="17">
        <f>IF('Start here'!B19="","",'Start here'!B19)</f>
        <v/>
      </c>
      <c r="C42" s="18">
        <f>IF(B42="","",SUMIFS('Daily log'!$D$2:$D$401,'Daily log'!$A$2:$A$401,B42))</f>
        <v/>
      </c>
      <c r="D42" s="19">
        <f>IF(OR(B42="",C42=0),"",SUMIFS('Daily log'!$D$2:$D$401,'Daily log'!$A$2:$A$401,B42,'Daily log'!$F$2:$F$401,"Science")/C42)</f>
        <v/>
      </c>
      <c r="E42" s="19">
        <f>IF(OR(B42="",C42=0),"",SUMIFS('Daily log'!$D$2:$D$401,'Daily log'!$A$2:$A$401,B42,'Daily log'!$F$2:$F$401,"Admin &amp; ops")/C42)</f>
        <v/>
      </c>
      <c r="F42" s="19">
        <f>IF(OR(B42="",C42=0),"",SUMIFS('Daily log'!$D$2:$D$401,'Daily log'!$A$2:$A$401,B42,'Daily log'!$F$2:$F$401,"Lost time")/C42)</f>
        <v/>
      </c>
      <c r="G42" s="16">
        <f>IF(B42="","",IF(C42=0,"No hours logged yet",IF(D42&lt;0.6,"Less than 60% on science","")))</f>
        <v/>
      </c>
    </row>
    <row r="43">
      <c r="B43" s="17">
        <f>IF('Start here'!B20="","",'Start here'!B20)</f>
        <v/>
      </c>
      <c r="C43" s="18">
        <f>IF(B43="","",SUMIFS('Daily log'!$D$2:$D$401,'Daily log'!$A$2:$A$401,B43))</f>
        <v/>
      </c>
      <c r="D43" s="19">
        <f>IF(OR(B43="",C43=0),"",SUMIFS('Daily log'!$D$2:$D$401,'Daily log'!$A$2:$A$401,B43,'Daily log'!$F$2:$F$401,"Science")/C43)</f>
        <v/>
      </c>
      <c r="E43" s="19">
        <f>IF(OR(B43="",C43=0),"",SUMIFS('Daily log'!$D$2:$D$401,'Daily log'!$A$2:$A$401,B43,'Daily log'!$F$2:$F$401,"Admin &amp; ops")/C43)</f>
        <v/>
      </c>
      <c r="F43" s="19">
        <f>IF(OR(B43="",C43=0),"",SUMIFS('Daily log'!$D$2:$D$401,'Daily log'!$A$2:$A$401,B43,'Daily log'!$F$2:$F$401,"Lost time")/C43)</f>
        <v/>
      </c>
      <c r="G43" s="16">
        <f>IF(B43="","",IF(C43=0,"No hours logged yet",IF(D43&lt;0.6,"Less than 60% on science","")))</f>
        <v/>
      </c>
    </row>
    <row r="44">
      <c r="B44" s="17">
        <f>IF('Start here'!B21="","",'Start here'!B21)</f>
        <v/>
      </c>
      <c r="C44" s="18">
        <f>IF(B44="","",SUMIFS('Daily log'!$D$2:$D$401,'Daily log'!$A$2:$A$401,B44))</f>
        <v/>
      </c>
      <c r="D44" s="19">
        <f>IF(OR(B44="",C44=0),"",SUMIFS('Daily log'!$D$2:$D$401,'Daily log'!$A$2:$A$401,B44,'Daily log'!$F$2:$F$401,"Science")/C44)</f>
        <v/>
      </c>
      <c r="E44" s="19">
        <f>IF(OR(B44="",C44=0),"",SUMIFS('Daily log'!$D$2:$D$401,'Daily log'!$A$2:$A$401,B44,'Daily log'!$F$2:$F$401,"Admin &amp; ops")/C44)</f>
        <v/>
      </c>
      <c r="F44" s="19">
        <f>IF(OR(B44="",C44=0),"",SUMIFS('Daily log'!$D$2:$D$401,'Daily log'!$A$2:$A$401,B44,'Daily log'!$F$2:$F$401,"Lost time")/C44)</f>
        <v/>
      </c>
      <c r="G44" s="16">
        <f>IF(B44="","",IF(C44=0,"No hours logged yet",IF(D44&lt;0.6,"Less than 60% on science","")))</f>
        <v/>
      </c>
    </row>
    <row r="45">
      <c r="B45" s="17">
        <f>IF('Start here'!B22="","",'Start here'!B22)</f>
        <v/>
      </c>
      <c r="C45" s="18">
        <f>IF(B45="","",SUMIFS('Daily log'!$D$2:$D$401,'Daily log'!$A$2:$A$401,B45))</f>
        <v/>
      </c>
      <c r="D45" s="19">
        <f>IF(OR(B45="",C45=0),"",SUMIFS('Daily log'!$D$2:$D$401,'Daily log'!$A$2:$A$401,B45,'Daily log'!$F$2:$F$401,"Science")/C45)</f>
        <v/>
      </c>
      <c r="E45" s="19">
        <f>IF(OR(B45="",C45=0),"",SUMIFS('Daily log'!$D$2:$D$401,'Daily log'!$A$2:$A$401,B45,'Daily log'!$F$2:$F$401,"Admin &amp; ops")/C45)</f>
        <v/>
      </c>
      <c r="F45" s="19">
        <f>IF(OR(B45="",C45=0),"",SUMIFS('Daily log'!$D$2:$D$401,'Daily log'!$A$2:$A$401,B45,'Daily log'!$F$2:$F$401,"Lost time")/C45)</f>
        <v/>
      </c>
      <c r="G45" s="16">
        <f>IF(B45="","",IF(C45=0,"No hours logged yet",IF(D45&lt;0.6,"Less than 60% on science","")))</f>
        <v/>
      </c>
    </row>
  </sheetData>
  <mergeCells count="4">
    <mergeCell ref="B24:G24"/>
    <mergeCell ref="B32:G32"/>
    <mergeCell ref="B23:G23"/>
    <mergeCell ref="D27:F27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2026-10-23T15:00:54Z</dcterms:created>
  <dcterms:modified xmlns:dcterms="http://purl.org/dc/terms/" xmlns:xsi="http://www.w3.org/2001/XMLSchema-instance" xsi:type="dcterms:W3CDTF">2026-10-23T15:00:55Z</dcterms:modified>
</cp:coreProperties>
</file>